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52" windowHeight="8436" activeTab="0"/>
  </bookViews>
  <sheets>
    <sheet name="注意書き" sheetId="1" r:id="rId1"/>
    <sheet name="申込書記入例" sheetId="2" r:id="rId2"/>
    <sheet name="申込書" sheetId="3" r:id="rId3"/>
    <sheet name="団体プロ用" sheetId="4" r:id="rId4"/>
    <sheet name="個人プロ用" sheetId="5" r:id="rId5"/>
    <sheet name="トーナメント表用" sheetId="6" r:id="rId6"/>
  </sheets>
  <definedNames>
    <definedName name="_xlnm.Print_Area" localSheetId="2">'申込書'!$A$1:$P$52</definedName>
    <definedName name="_xlnm.Print_Area" localSheetId="1">'申込書記入例'!$A$1:$P$52</definedName>
  </definedNames>
  <calcPr fullCalcOnLoad="1"/>
</workbook>
</file>

<file path=xl/sharedStrings.xml><?xml version="1.0" encoding="utf-8"?>
<sst xmlns="http://schemas.openxmlformats.org/spreadsheetml/2006/main" count="345" uniqueCount="105">
  <si>
    <t>新潟県中学校体育連盟</t>
  </si>
  <si>
    <t>ソフトテニス競技専門部</t>
  </si>
  <si>
    <t>県大会の出場おめでとうございます。</t>
  </si>
  <si>
    <t>大会申込みを下記の通り、お間違え無いようにお願いいたします。</t>
  </si>
  <si>
    <t>「申込書記入例」を参考にこのシートの「申込書」のみ必要事項を入力します。</t>
  </si>
  <si>
    <t>②「申込書」の入力データはプログラム作成のためのデジタルデータになります。</t>
  </si>
  <si>
    <t>　　入力後、下記へ送信願います。</t>
  </si>
  <si>
    <t>【申込み先】</t>
  </si>
  <si>
    <t>各地区大会終了後、各地区部長へただちに提出</t>
  </si>
  <si>
    <t>「申込書（データ）」⇒</t>
  </si>
  <si>
    <t>へ送信</t>
  </si>
  <si>
    <t>地区名</t>
  </si>
  <si>
    <t>地区</t>
  </si>
  <si>
    <t>学校名</t>
  </si>
  <si>
    <t>男子</t>
  </si>
  <si>
    <t>・</t>
  </si>
  <si>
    <t>女子</t>
  </si>
  <si>
    <t>団体戦</t>
  </si>
  <si>
    <t>ふりがな</t>
  </si>
  <si>
    <t>地区順位</t>
  </si>
  <si>
    <t>監　督　氏　名</t>
  </si>
  <si>
    <t>選　　手　　名　</t>
  </si>
  <si>
    <t>プ レ イ ヤ ー 　Ａ 氏　名（よみがな）</t>
  </si>
  <si>
    <t>学年</t>
  </si>
  <si>
    <t>プ レ イ ヤ ー Ｂ　 氏　名（よみがな）</t>
  </si>
  <si>
    <t>（</t>
  </si>
  <si>
    <t>)</t>
  </si>
  <si>
    <t>）</t>
  </si>
  <si>
    <t>個人戦</t>
  </si>
  <si>
    <t>プ レ イ ヤ ー Ａ 氏　名（よみがな）</t>
  </si>
  <si>
    <t>プ レ イ ヤ ー Ｂ 氏　名（よみがな）</t>
  </si>
  <si>
    <t>順位</t>
  </si>
  <si>
    <t>Mail</t>
  </si>
  <si>
    <t>印</t>
  </si>
  <si>
    <t>ＴＥＬ　（　　　　　　　　　　　　　　　　　　　）</t>
  </si>
  <si>
    <t>記載責任者　　　　　　　　　　　　　　　　　　　　　　　　　　</t>
  </si>
  <si>
    <t>監　督</t>
  </si>
  <si>
    <t>コーチ</t>
  </si>
  <si>
    <t>順　番</t>
  </si>
  <si>
    <t>選　手　名</t>
  </si>
  <si>
    <t>A</t>
  </si>
  <si>
    <t>B</t>
  </si>
  <si>
    <t>新潟市立山の下中学校：関　智之　宛</t>
  </si>
  <si>
    <t>クラブ名</t>
  </si>
  <si>
    <t>上記選手の大会参加を申し込みます。</t>
  </si>
  <si>
    <t>コ ー チ 氏 名</t>
  </si>
  <si>
    <t>ふりがな</t>
  </si>
  <si>
    <t>コ　ー　チ　氏　名</t>
  </si>
  <si>
    <t>①入力した申込書はプリントアウトして代表者名＆記載責任者名（要押印）して提出してください。</t>
  </si>
  <si>
    <t>　　その際、紙で提出する申込書と相違ないように十分にご注意ください。</t>
  </si>
  <si>
    <t>　　もし相違があった場合は、紙の申込書の内容が優先されますので、予めご了承ください。</t>
  </si>
  <si>
    <t>sekitwins1@yahoo.co.jp</t>
  </si>
  <si>
    <t>「申込書」（押印あり）」⇒</t>
  </si>
  <si>
    <t>★正式申込書(プリントアウト 記載責任者押印あり)と、送信データが相違ないように注意してください。</t>
  </si>
  <si>
    <t>代表者名　                             印</t>
  </si>
  <si>
    <t>代表者住所　〒</t>
  </si>
  <si>
    <t>令和6年　　月　　日</t>
  </si>
  <si>
    <t>取得　　・　　申請中</t>
  </si>
  <si>
    <t>コーチ１資格</t>
  </si>
  <si>
    <t>第55回　新潟県中学校総合体育大会　ソフトテニス競技大会　申込書</t>
  </si>
  <si>
    <t>令和６年　　月　　日</t>
  </si>
  <si>
    <t>第55回新潟県中学校総合体育大会ソフトテニス競技大会申込について</t>
  </si>
  <si>
    <t>ファイル名「○○地区○○（クラブ名）　男or女　県ソフトテニス申込」</t>
  </si>
  <si>
    <t>監　督</t>
  </si>
  <si>
    <t>コーチ</t>
  </si>
  <si>
    <t>順　番</t>
  </si>
  <si>
    <t>A</t>
  </si>
  <si>
    <t>B</t>
  </si>
  <si>
    <t>チーム名</t>
  </si>
  <si>
    <t>チーム名</t>
  </si>
  <si>
    <t>・</t>
  </si>
  <si>
    <t>織田</t>
  </si>
  <si>
    <t>信長</t>
  </si>
  <si>
    <t>おだ　のぶなが</t>
  </si>
  <si>
    <t>羽柴</t>
  </si>
  <si>
    <t>秀吉</t>
  </si>
  <si>
    <t>はしば　ひでよし</t>
  </si>
  <si>
    <t>柴田</t>
  </si>
  <si>
    <t>勝家</t>
  </si>
  <si>
    <t>しばた　かついえ</t>
  </si>
  <si>
    <t>明智</t>
  </si>
  <si>
    <t>光秀</t>
  </si>
  <si>
    <t>あけち　みつひで</t>
  </si>
  <si>
    <t>滝川</t>
  </si>
  <si>
    <t>森</t>
  </si>
  <si>
    <t>蘭丸</t>
  </si>
  <si>
    <t>もり　らんまる</t>
  </si>
  <si>
    <t>一益</t>
  </si>
  <si>
    <t>たきがわ　かずます</t>
  </si>
  <si>
    <t>信忠</t>
  </si>
  <si>
    <t>おだ　のぶただ</t>
  </si>
  <si>
    <t>新潟</t>
  </si>
  <si>
    <t>足利　義政</t>
  </si>
  <si>
    <t>あしかが　よしまさ</t>
  </si>
  <si>
    <t>足利　義昭</t>
  </si>
  <si>
    <t>あしかが　よしあき</t>
  </si>
  <si>
    <t>戦国club</t>
  </si>
  <si>
    <t>）</t>
  </si>
  <si>
    <t>代表者住所　〒950-9987　新潟市中央区新光町1-1-1111</t>
  </si>
  <si>
    <t>代表者名　足利　義政　　　　　　　　　印</t>
  </si>
  <si>
    <t>ＴＥＬ　（　　　025-123-4567　　　　　　　　　）</t>
  </si>
  <si>
    <t>senngoku@senngoku.jp</t>
  </si>
  <si>
    <t>記載責任者　 足利　義昭　　　　　　　　　　　　　</t>
  </si>
  <si>
    <t>プ レ イ ヤ ー Ａ　 氏　名（よみがな）</t>
  </si>
  <si>
    <t>※令和６年６月２５日（火）１2：００必着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</si>
</sst>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2"/>
      <color indexed="9"/>
      <name val="ＭＳ 明朝"/>
      <family val="1"/>
    </font>
    <font>
      <b/>
      <sz val="15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8"/>
      <color rgb="FF000000"/>
      <name val="ＭＳ 明朝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sz val="11"/>
      <color theme="0"/>
      <name val="ＭＳ 明朝"/>
      <family val="1"/>
    </font>
    <font>
      <b/>
      <sz val="11"/>
      <color theme="0"/>
      <name val="ＭＳ 明朝"/>
      <family val="1"/>
    </font>
    <font>
      <sz val="12"/>
      <color theme="0"/>
      <name val="ＭＳ 明朝"/>
      <family val="1"/>
    </font>
    <font>
      <b/>
      <sz val="15"/>
      <color rgb="FF000000"/>
      <name val="ＭＳ ゴシック"/>
      <family val="3"/>
    </font>
    <font>
      <sz val="10"/>
      <color rgb="FF000000"/>
      <name val="ＭＳ ゴシック"/>
      <family val="3"/>
    </font>
    <font>
      <sz val="10"/>
      <color theme="1"/>
      <name val="Calibri"/>
      <family val="3"/>
    </font>
    <font>
      <sz val="11"/>
      <color rgb="FF000000"/>
      <name val="ＭＳ 明朝"/>
      <family val="1"/>
    </font>
    <font>
      <b/>
      <sz val="11"/>
      <color rgb="FFFF0000"/>
      <name val="ＭＳ 明朝"/>
      <family val="1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 diagonalUp="1">
      <left style="medium"/>
      <right style="thin"/>
      <top style="thin"/>
      <bottom style="medium"/>
      <diagonal style="thin"/>
    </border>
    <border>
      <left style="thin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/>
      <right/>
      <top style="thin"/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dotted"/>
    </border>
    <border>
      <left/>
      <right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/>
      <bottom style="thin"/>
    </border>
    <border diagonalUp="1">
      <left style="medium"/>
      <right style="thin">
        <color rgb="FF000000"/>
      </right>
      <top style="medium"/>
      <bottom style="thin">
        <color rgb="FF000000"/>
      </bottom>
      <diagonal style="thin">
        <color rgb="FF000000"/>
      </diagonal>
    </border>
    <border diagonalUp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/>
      <top/>
      <bottom style="medium"/>
    </border>
    <border diagonalUp="1">
      <left style="medium"/>
      <right style="thin">
        <color rgb="FF000000"/>
      </right>
      <top>
        <color indexed="63"/>
      </top>
      <bottom style="thin">
        <color rgb="FF000000"/>
      </bottom>
      <diagonal style="thin"/>
    </border>
    <border diagonalUp="1">
      <left style="medium"/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Up="1">
      <left style="medium"/>
      <right style="thin">
        <color rgb="FF000000"/>
      </right>
      <top style="thin">
        <color rgb="FF000000"/>
      </top>
      <bottom style="thin"/>
      <diagonal style="thin"/>
    </border>
    <border>
      <left/>
      <right style="medium"/>
      <top/>
      <bottom style="thin">
        <color rgb="FF000000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thin">
        <color rgb="FF000000"/>
      </left>
      <right/>
      <top>
        <color indexed="63"/>
      </top>
      <bottom/>
    </border>
    <border>
      <left style="hair"/>
      <right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 style="hair"/>
      <right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/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/>
      <right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0" fillId="0" borderId="15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center" vertical="center" shrinkToFit="1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0" fillId="0" borderId="0" xfId="0" applyFont="1" applyBorder="1" applyAlignment="1">
      <alignment horizontal="justify"/>
    </xf>
    <xf numFmtId="0" fontId="60" fillId="0" borderId="0" xfId="0" applyFont="1" applyAlignment="1">
      <alignment horizontal="justify" vertical="center"/>
    </xf>
    <xf numFmtId="0" fontId="63" fillId="0" borderId="0" xfId="0" applyFont="1" applyAlignment="1">
      <alignment/>
    </xf>
    <xf numFmtId="0" fontId="63" fillId="0" borderId="42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10" xfId="0" applyFont="1" applyBorder="1" applyAlignment="1">
      <alignment/>
    </xf>
    <xf numFmtId="0" fontId="0" fillId="0" borderId="10" xfId="0" applyBorder="1" applyAlignment="1">
      <alignment/>
    </xf>
    <xf numFmtId="0" fontId="6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top" wrapText="1"/>
    </xf>
    <xf numFmtId="0" fontId="60" fillId="0" borderId="45" xfId="0" applyFont="1" applyBorder="1" applyAlignment="1">
      <alignment horizontal="center" vertical="top" wrapText="1"/>
    </xf>
    <xf numFmtId="0" fontId="60" fillId="0" borderId="4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54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60" fillId="0" borderId="46" xfId="0" applyNumberFormat="1" applyFont="1" applyBorder="1" applyAlignment="1">
      <alignment horizontal="center" vertical="center" wrapText="1"/>
    </xf>
    <xf numFmtId="49" fontId="60" fillId="0" borderId="43" xfId="0" applyNumberFormat="1" applyFont="1" applyBorder="1" applyAlignment="1">
      <alignment horizontal="center" vertical="center" wrapText="1"/>
    </xf>
    <xf numFmtId="0" fontId="60" fillId="0" borderId="46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60" fillId="0" borderId="63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shrinkToFit="1"/>
    </xf>
    <xf numFmtId="0" fontId="60" fillId="0" borderId="17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65" xfId="0" applyFont="1" applyBorder="1" applyAlignment="1">
      <alignment horizontal="center"/>
    </xf>
    <xf numFmtId="0" fontId="72" fillId="0" borderId="66" xfId="0" applyFont="1" applyBorder="1" applyAlignment="1">
      <alignment horizontal="center" vertical="center"/>
    </xf>
    <xf numFmtId="0" fontId="72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46" fillId="0" borderId="10" xfId="43" applyBorder="1" applyAlignment="1">
      <alignment/>
    </xf>
    <xf numFmtId="0" fontId="0" fillId="0" borderId="10" xfId="0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63" fillId="0" borderId="8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3" fillId="0" borderId="0" xfId="0" applyFont="1" applyBorder="1" applyAlignment="1">
      <alignment horizontal="justify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3" fillId="0" borderId="80" xfId="0" applyFont="1" applyBorder="1" applyAlignment="1">
      <alignment vertical="center"/>
    </xf>
    <xf numFmtId="0" fontId="60" fillId="0" borderId="81" xfId="0" applyFont="1" applyBorder="1" applyAlignment="1">
      <alignment horizontal="left" vertical="top" wrapText="1"/>
    </xf>
    <xf numFmtId="0" fontId="60" fillId="0" borderId="82" xfId="0" applyFont="1" applyBorder="1" applyAlignment="1">
      <alignment horizontal="left" vertical="top" wrapText="1"/>
    </xf>
    <xf numFmtId="0" fontId="60" fillId="0" borderId="83" xfId="0" applyFont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0" fillId="0" borderId="51" xfId="0" applyFont="1" applyBorder="1" applyAlignment="1">
      <alignment horizontal="justify"/>
    </xf>
    <xf numFmtId="0" fontId="0" fillId="0" borderId="51" xfId="0" applyBorder="1" applyAlignment="1">
      <alignment/>
    </xf>
    <xf numFmtId="0" fontId="60" fillId="0" borderId="5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0" fillId="0" borderId="88" xfId="0" applyFont="1" applyBorder="1" applyAlignment="1">
      <alignment horizontal="left" vertical="top" wrapText="1"/>
    </xf>
    <xf numFmtId="0" fontId="60" fillId="0" borderId="89" xfId="0" applyFont="1" applyBorder="1" applyAlignment="1">
      <alignment horizontal="left" vertical="top" wrapText="1"/>
    </xf>
    <xf numFmtId="0" fontId="60" fillId="0" borderId="90" xfId="0" applyFont="1" applyBorder="1" applyAlignment="1">
      <alignment horizontal="left" vertical="top" wrapText="1"/>
    </xf>
    <xf numFmtId="0" fontId="60" fillId="0" borderId="35" xfId="0" applyFont="1" applyBorder="1" applyAlignment="1">
      <alignment horizontal="center" vertical="center" wrapText="1"/>
    </xf>
    <xf numFmtId="0" fontId="60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5" xfId="0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0" fillId="0" borderId="10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132" xfId="0" applyFont="1" applyBorder="1" applyAlignment="1">
      <alignment horizontal="center" vertical="center" shrinkToFit="1"/>
    </xf>
    <xf numFmtId="0" fontId="5" fillId="0" borderId="133" xfId="0" applyFont="1" applyBorder="1" applyAlignment="1">
      <alignment horizontal="center" vertical="center" shrinkToFit="1"/>
    </xf>
    <xf numFmtId="0" fontId="5" fillId="0" borderId="134" xfId="0" applyFont="1" applyBorder="1" applyAlignment="1">
      <alignment horizontal="center" vertical="center" shrinkToFit="1"/>
    </xf>
    <xf numFmtId="0" fontId="5" fillId="0" borderId="135" xfId="0" applyFont="1" applyBorder="1" applyAlignment="1">
      <alignment horizontal="center" vertical="center" shrinkToFit="1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shrinkToFit="1"/>
    </xf>
    <xf numFmtId="0" fontId="3" fillId="0" borderId="144" xfId="0" applyFont="1" applyBorder="1" applyAlignment="1">
      <alignment horizontal="center" vertical="center" shrinkToFit="1"/>
    </xf>
    <xf numFmtId="0" fontId="3" fillId="0" borderId="145" xfId="0" applyFont="1" applyBorder="1" applyAlignment="1">
      <alignment horizontal="center" vertical="center" shrinkToFit="1"/>
    </xf>
    <xf numFmtId="0" fontId="3" fillId="0" borderId="146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138" xfId="0" applyFont="1" applyBorder="1" applyAlignment="1">
      <alignment horizontal="center" vertical="center" shrinkToFit="1"/>
    </xf>
    <xf numFmtId="0" fontId="3" fillId="0" borderId="147" xfId="0" applyFont="1" applyBorder="1" applyAlignment="1">
      <alignment horizontal="center" vertical="center" shrinkToFit="1"/>
    </xf>
    <xf numFmtId="0" fontId="3" fillId="0" borderId="148" xfId="0" applyFont="1" applyBorder="1" applyAlignment="1">
      <alignment horizontal="center" vertical="center" shrinkToFit="1"/>
    </xf>
    <xf numFmtId="0" fontId="3" fillId="0" borderId="148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 shrinkToFit="1"/>
    </xf>
    <xf numFmtId="0" fontId="3" fillId="0" borderId="151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shrinkToFit="1"/>
    </xf>
    <xf numFmtId="0" fontId="2" fillId="0" borderId="127" xfId="0" applyFont="1" applyBorder="1" applyAlignment="1">
      <alignment horizontal="center" vertical="center" shrinkToFit="1"/>
    </xf>
    <xf numFmtId="0" fontId="2" fillId="0" borderId="137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 shrinkToFit="1"/>
    </xf>
    <xf numFmtId="0" fontId="2" fillId="0" borderId="145" xfId="0" applyFont="1" applyBorder="1" applyAlignment="1">
      <alignment horizontal="center" vertical="center" shrinkToFit="1"/>
    </xf>
    <xf numFmtId="0" fontId="2" fillId="0" borderId="14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133350</xdr:rowOff>
    </xdr:from>
    <xdr:to>
      <xdr:col>3</xdr:col>
      <xdr:colOff>447675</xdr:colOff>
      <xdr:row>6</xdr:row>
      <xdr:rowOff>247650</xdr:rowOff>
    </xdr:to>
    <xdr:sp>
      <xdr:nvSpPr>
        <xdr:cNvPr id="1" name="円/楕円 3"/>
        <xdr:cNvSpPr>
          <a:spLocks/>
        </xdr:cNvSpPr>
      </xdr:nvSpPr>
      <xdr:spPr>
        <a:xfrm>
          <a:off x="590550" y="1066800"/>
          <a:ext cx="962025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49</xdr:row>
      <xdr:rowOff>57150</xdr:rowOff>
    </xdr:from>
    <xdr:to>
      <xdr:col>13</xdr:col>
      <xdr:colOff>247650</xdr:colOff>
      <xdr:row>50</xdr:row>
      <xdr:rowOff>104775</xdr:rowOff>
    </xdr:to>
    <xdr:sp>
      <xdr:nvSpPr>
        <xdr:cNvPr id="2" name="フローチャート : 結合子 7"/>
        <xdr:cNvSpPr>
          <a:spLocks/>
        </xdr:cNvSpPr>
      </xdr:nvSpPr>
      <xdr:spPr>
        <a:xfrm>
          <a:off x="6619875" y="12592050"/>
          <a:ext cx="200025" cy="1905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8</xdr:row>
      <xdr:rowOff>19050</xdr:rowOff>
    </xdr:from>
    <xdr:to>
      <xdr:col>8</xdr:col>
      <xdr:colOff>447675</xdr:colOff>
      <xdr:row>8</xdr:row>
      <xdr:rowOff>266700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1485900" y="1504950"/>
          <a:ext cx="2562225" cy="2476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姓と名の間に１文字スペースを入れる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9</xdr:col>
      <xdr:colOff>533400</xdr:colOff>
      <xdr:row>14</xdr:row>
      <xdr:rowOff>142875</xdr:rowOff>
    </xdr:to>
    <xdr:sp>
      <xdr:nvSpPr>
        <xdr:cNvPr id="4" name="テキスト ボックス 14"/>
        <xdr:cNvSpPr txBox="1">
          <a:spLocks noChangeArrowheads="1"/>
        </xdr:cNvSpPr>
      </xdr:nvSpPr>
      <xdr:spPr>
        <a:xfrm>
          <a:off x="1924050" y="2867025"/>
          <a:ext cx="302895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よみがなの姓と名の間に１文字スペースを入れる</a:t>
          </a:r>
        </a:p>
      </xdr:txBody>
    </xdr:sp>
    <xdr:clientData/>
  </xdr:twoCellAnchor>
  <xdr:twoCellAnchor>
    <xdr:from>
      <xdr:col>11</xdr:col>
      <xdr:colOff>695325</xdr:colOff>
      <xdr:row>7</xdr:row>
      <xdr:rowOff>114300</xdr:rowOff>
    </xdr:from>
    <xdr:to>
      <xdr:col>15</xdr:col>
      <xdr:colOff>9525</xdr:colOff>
      <xdr:row>8</xdr:row>
      <xdr:rowOff>247650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6115050" y="1457325"/>
          <a:ext cx="1133475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地区順位を入力</a:t>
          </a:r>
        </a:p>
      </xdr:txBody>
    </xdr:sp>
    <xdr:clientData/>
  </xdr:twoCellAnchor>
  <xdr:twoCellAnchor>
    <xdr:from>
      <xdr:col>2</xdr:col>
      <xdr:colOff>523875</xdr:colOff>
      <xdr:row>22</xdr:row>
      <xdr:rowOff>28575</xdr:rowOff>
    </xdr:from>
    <xdr:to>
      <xdr:col>5</xdr:col>
      <xdr:colOff>904875</xdr:colOff>
      <xdr:row>22</xdr:row>
      <xdr:rowOff>295275</xdr:rowOff>
    </xdr:to>
    <xdr:sp>
      <xdr:nvSpPr>
        <xdr:cNvPr id="6" name="テキスト ボックス 15"/>
        <xdr:cNvSpPr txBox="1">
          <a:spLocks noChangeArrowheads="1"/>
        </xdr:cNvSpPr>
      </xdr:nvSpPr>
      <xdr:spPr>
        <a:xfrm>
          <a:off x="809625" y="5133975"/>
          <a:ext cx="21621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団体戦の入力注意事項と同様に入力</a:t>
          </a:r>
        </a:p>
      </xdr:txBody>
    </xdr:sp>
    <xdr:clientData/>
  </xdr:twoCellAnchor>
  <xdr:twoCellAnchor>
    <xdr:from>
      <xdr:col>5</xdr:col>
      <xdr:colOff>409575</xdr:colOff>
      <xdr:row>40</xdr:row>
      <xdr:rowOff>219075</xdr:rowOff>
    </xdr:from>
    <xdr:to>
      <xdr:col>9</xdr:col>
      <xdr:colOff>38100</xdr:colOff>
      <xdr:row>41</xdr:row>
      <xdr:rowOff>171450</xdr:rowOff>
    </xdr:to>
    <xdr:sp>
      <xdr:nvSpPr>
        <xdr:cNvPr id="7" name="テキスト ボックス 18"/>
        <xdr:cNvSpPr txBox="1">
          <a:spLocks noChangeArrowheads="1"/>
        </xdr:cNvSpPr>
      </xdr:nvSpPr>
      <xdr:spPr>
        <a:xfrm>
          <a:off x="2476500" y="11058525"/>
          <a:ext cx="19812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各地区部長へ提出した日付</a:t>
          </a:r>
        </a:p>
      </xdr:txBody>
    </xdr:sp>
    <xdr:clientData/>
  </xdr:twoCellAnchor>
  <xdr:twoCellAnchor>
    <xdr:from>
      <xdr:col>5</xdr:col>
      <xdr:colOff>733425</xdr:colOff>
      <xdr:row>45</xdr:row>
      <xdr:rowOff>0</xdr:rowOff>
    </xdr:from>
    <xdr:to>
      <xdr:col>5</xdr:col>
      <xdr:colOff>933450</xdr:colOff>
      <xdr:row>46</xdr:row>
      <xdr:rowOff>19050</xdr:rowOff>
    </xdr:to>
    <xdr:sp>
      <xdr:nvSpPr>
        <xdr:cNvPr id="8" name="フローチャート : 結合子 7"/>
        <xdr:cNvSpPr>
          <a:spLocks/>
        </xdr:cNvSpPr>
      </xdr:nvSpPr>
      <xdr:spPr>
        <a:xfrm>
          <a:off x="2800350" y="11791950"/>
          <a:ext cx="200025" cy="1809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9</xdr:row>
      <xdr:rowOff>114300</xdr:rowOff>
    </xdr:from>
    <xdr:to>
      <xdr:col>11</xdr:col>
      <xdr:colOff>838200</xdr:colOff>
      <xdr:row>10</xdr:row>
      <xdr:rowOff>219075</xdr:rowOff>
    </xdr:to>
    <xdr:sp>
      <xdr:nvSpPr>
        <xdr:cNvPr id="9" name="円/楕円 3"/>
        <xdr:cNvSpPr>
          <a:spLocks/>
        </xdr:cNvSpPr>
      </xdr:nvSpPr>
      <xdr:spPr>
        <a:xfrm>
          <a:off x="5295900" y="1885950"/>
          <a:ext cx="9620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11</xdr:row>
      <xdr:rowOff>114300</xdr:rowOff>
    </xdr:from>
    <xdr:to>
      <xdr:col>11</xdr:col>
      <xdr:colOff>866775</xdr:colOff>
      <xdr:row>12</xdr:row>
      <xdr:rowOff>219075</xdr:rowOff>
    </xdr:to>
    <xdr:sp>
      <xdr:nvSpPr>
        <xdr:cNvPr id="10" name="円/楕円 3"/>
        <xdr:cNvSpPr>
          <a:spLocks/>
        </xdr:cNvSpPr>
      </xdr:nvSpPr>
      <xdr:spPr>
        <a:xfrm>
          <a:off x="5324475" y="2409825"/>
          <a:ext cx="9620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28</xdr:row>
      <xdr:rowOff>57150</xdr:rowOff>
    </xdr:from>
    <xdr:to>
      <xdr:col>14</xdr:col>
      <xdr:colOff>295275</xdr:colOff>
      <xdr:row>29</xdr:row>
      <xdr:rowOff>142875</xdr:rowOff>
    </xdr:to>
    <xdr:sp>
      <xdr:nvSpPr>
        <xdr:cNvPr id="11" name="テキスト ボックス 9"/>
        <xdr:cNvSpPr txBox="1">
          <a:spLocks noChangeArrowheads="1"/>
        </xdr:cNvSpPr>
      </xdr:nvSpPr>
      <xdr:spPr>
        <a:xfrm>
          <a:off x="5476875" y="6943725"/>
          <a:ext cx="17240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地区順位を必ず入力</a:t>
          </a:r>
        </a:p>
      </xdr:txBody>
    </xdr:sp>
    <xdr:clientData/>
  </xdr:twoCellAnchor>
  <xdr:twoCellAnchor>
    <xdr:from>
      <xdr:col>11</xdr:col>
      <xdr:colOff>219075</xdr:colOff>
      <xdr:row>23</xdr:row>
      <xdr:rowOff>142875</xdr:rowOff>
    </xdr:from>
    <xdr:to>
      <xdr:col>13</xdr:col>
      <xdr:colOff>19050</xdr:colOff>
      <xdr:row>24</xdr:row>
      <xdr:rowOff>247650</xdr:rowOff>
    </xdr:to>
    <xdr:sp>
      <xdr:nvSpPr>
        <xdr:cNvPr id="12" name="円/楕円 3"/>
        <xdr:cNvSpPr>
          <a:spLocks/>
        </xdr:cNvSpPr>
      </xdr:nvSpPr>
      <xdr:spPr>
        <a:xfrm>
          <a:off x="5638800" y="5610225"/>
          <a:ext cx="952500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25</xdr:row>
      <xdr:rowOff>95250</xdr:rowOff>
    </xdr:from>
    <xdr:to>
      <xdr:col>13</xdr:col>
      <xdr:colOff>47625</xdr:colOff>
      <xdr:row>26</xdr:row>
      <xdr:rowOff>200025</xdr:rowOff>
    </xdr:to>
    <xdr:sp>
      <xdr:nvSpPr>
        <xdr:cNvPr id="13" name="円/楕円 3"/>
        <xdr:cNvSpPr>
          <a:spLocks/>
        </xdr:cNvSpPr>
      </xdr:nvSpPr>
      <xdr:spPr>
        <a:xfrm>
          <a:off x="5667375" y="6096000"/>
          <a:ext cx="952500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152400</xdr:rowOff>
    </xdr:from>
    <xdr:to>
      <xdr:col>5</xdr:col>
      <xdr:colOff>276225</xdr:colOff>
      <xdr:row>7</xdr:row>
      <xdr:rowOff>19050</xdr:rowOff>
    </xdr:to>
    <xdr:sp>
      <xdr:nvSpPr>
        <xdr:cNvPr id="1" name="円/楕円 3"/>
        <xdr:cNvSpPr>
          <a:spLocks/>
        </xdr:cNvSpPr>
      </xdr:nvSpPr>
      <xdr:spPr>
        <a:xfrm>
          <a:off x="1381125" y="1123950"/>
          <a:ext cx="962025" cy="2762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49</xdr:row>
      <xdr:rowOff>57150</xdr:rowOff>
    </xdr:from>
    <xdr:to>
      <xdr:col>13</xdr:col>
      <xdr:colOff>247650</xdr:colOff>
      <xdr:row>50</xdr:row>
      <xdr:rowOff>104775</xdr:rowOff>
    </xdr:to>
    <xdr:sp>
      <xdr:nvSpPr>
        <xdr:cNvPr id="2" name="フローチャート : 結合子 7"/>
        <xdr:cNvSpPr>
          <a:spLocks/>
        </xdr:cNvSpPr>
      </xdr:nvSpPr>
      <xdr:spPr>
        <a:xfrm>
          <a:off x="6619875" y="12420600"/>
          <a:ext cx="200025" cy="1905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44</xdr:row>
      <xdr:rowOff>152400</xdr:rowOff>
    </xdr:from>
    <xdr:to>
      <xdr:col>5</xdr:col>
      <xdr:colOff>1000125</xdr:colOff>
      <xdr:row>46</xdr:row>
      <xdr:rowOff>9525</xdr:rowOff>
    </xdr:to>
    <xdr:sp>
      <xdr:nvSpPr>
        <xdr:cNvPr id="3" name="フローチャート : 結合子 7"/>
        <xdr:cNvSpPr>
          <a:spLocks/>
        </xdr:cNvSpPr>
      </xdr:nvSpPr>
      <xdr:spPr>
        <a:xfrm>
          <a:off x="2867025" y="11610975"/>
          <a:ext cx="200025" cy="1809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10</xdr:row>
      <xdr:rowOff>247650</xdr:rowOff>
    </xdr:from>
    <xdr:to>
      <xdr:col>11</xdr:col>
      <xdr:colOff>438150</xdr:colOff>
      <xdr:row>11</xdr:row>
      <xdr:rowOff>152400</xdr:rowOff>
    </xdr:to>
    <xdr:sp>
      <xdr:nvSpPr>
        <xdr:cNvPr id="4" name="円/楕円 3"/>
        <xdr:cNvSpPr>
          <a:spLocks/>
        </xdr:cNvSpPr>
      </xdr:nvSpPr>
      <xdr:spPr>
        <a:xfrm>
          <a:off x="4895850" y="2219325"/>
          <a:ext cx="9620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24</xdr:row>
      <xdr:rowOff>238125</xdr:rowOff>
    </xdr:from>
    <xdr:to>
      <xdr:col>11</xdr:col>
      <xdr:colOff>847725</xdr:colOff>
      <xdr:row>25</xdr:row>
      <xdr:rowOff>142875</xdr:rowOff>
    </xdr:to>
    <xdr:sp>
      <xdr:nvSpPr>
        <xdr:cNvPr id="5" name="円/楕円 3"/>
        <xdr:cNvSpPr>
          <a:spLocks/>
        </xdr:cNvSpPr>
      </xdr:nvSpPr>
      <xdr:spPr>
        <a:xfrm>
          <a:off x="5305425" y="5915025"/>
          <a:ext cx="9620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57150</xdr:rowOff>
    </xdr:from>
    <xdr:to>
      <xdr:col>14</xdr:col>
      <xdr:colOff>323850</xdr:colOff>
      <xdr:row>5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4857750" y="438150"/>
          <a:ext cx="3238500" cy="581025"/>
        </a:xfrm>
        <a:prstGeom prst="wedgeRoundRectCallout">
          <a:avLst>
            <a:gd name="adj1" fmla="val -64111"/>
            <a:gd name="adj2" fmla="val -16125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プログラム作成用につき、触らないでください。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なお、念のためシートの保護をかけてあります。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</xdr:row>
      <xdr:rowOff>47625</xdr:rowOff>
    </xdr:from>
    <xdr:to>
      <xdr:col>14</xdr:col>
      <xdr:colOff>38100</xdr:colOff>
      <xdr:row>4</xdr:row>
      <xdr:rowOff>123825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4229100" y="219075"/>
          <a:ext cx="3228975" cy="561975"/>
        </a:xfrm>
        <a:prstGeom prst="wedgeRoundRectCallout">
          <a:avLst>
            <a:gd name="adj1" fmla="val -64111"/>
            <a:gd name="adj2" fmla="val -16125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プログラム作成用につき、触らないでください。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なお、念のためシートの保護をかけてあります。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</xdr:row>
      <xdr:rowOff>38100</xdr:rowOff>
    </xdr:from>
    <xdr:to>
      <xdr:col>16</xdr:col>
      <xdr:colOff>438150</xdr:colOff>
      <xdr:row>4</xdr:row>
      <xdr:rowOff>114300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990850" y="228600"/>
          <a:ext cx="3228975" cy="590550"/>
        </a:xfrm>
        <a:prstGeom prst="wedgeRoundRectCallout">
          <a:avLst>
            <a:gd name="adj1" fmla="val -64111"/>
            <a:gd name="adj2" fmla="val -16125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プログラム作成用につき、触らないでください。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なお、念のためシートの保護をかけてあります。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nngoku@senngoku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O26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2.8515625" style="0" customWidth="1"/>
    <col min="2" max="2" width="3.421875" style="0" customWidth="1"/>
    <col min="4" max="4" width="10.28125" style="0" customWidth="1"/>
  </cols>
  <sheetData>
    <row r="2" spans="2:15" ht="18">
      <c r="B2" s="121" t="s">
        <v>61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ht="12.75">
      <c r="I3" t="s">
        <v>0</v>
      </c>
    </row>
    <row r="4" ht="12.75">
      <c r="I4" t="s">
        <v>1</v>
      </c>
    </row>
    <row r="5" ht="12.75">
      <c r="C5" t="s">
        <v>2</v>
      </c>
    </row>
    <row r="6" ht="12.75">
      <c r="C6" t="s">
        <v>3</v>
      </c>
    </row>
    <row r="8" ht="12.75">
      <c r="C8" t="s">
        <v>4</v>
      </c>
    </row>
    <row r="10" ht="12.75">
      <c r="C10" t="s">
        <v>48</v>
      </c>
    </row>
    <row r="12" ht="12.75">
      <c r="C12" t="s">
        <v>5</v>
      </c>
    </row>
    <row r="13" ht="12.75">
      <c r="C13" t="s">
        <v>6</v>
      </c>
    </row>
    <row r="14" ht="12.75">
      <c r="C14" t="s">
        <v>49</v>
      </c>
    </row>
    <row r="15" ht="12.75">
      <c r="C15" t="s">
        <v>50</v>
      </c>
    </row>
    <row r="16" ht="13.5" thickBot="1">
      <c r="J16" s="43"/>
    </row>
    <row r="17" spans="3:11" ht="12.75">
      <c r="C17" s="74"/>
      <c r="D17" s="75"/>
      <c r="E17" s="75"/>
      <c r="F17" s="75"/>
      <c r="G17" s="75"/>
      <c r="H17" s="75"/>
      <c r="I17" s="75"/>
      <c r="J17" s="75"/>
      <c r="K17" s="95"/>
    </row>
    <row r="18" spans="3:11" ht="12.75">
      <c r="C18" s="76" t="s">
        <v>7</v>
      </c>
      <c r="D18" s="43"/>
      <c r="E18" s="43"/>
      <c r="F18" s="43"/>
      <c r="G18" s="43"/>
      <c r="H18" s="43"/>
      <c r="I18" s="43"/>
      <c r="J18" s="43"/>
      <c r="K18" s="82"/>
    </row>
    <row r="19" spans="3:11" ht="9.75" customHeight="1">
      <c r="C19" s="76"/>
      <c r="D19" s="43"/>
      <c r="E19" s="43"/>
      <c r="F19" s="43"/>
      <c r="G19" s="43"/>
      <c r="H19" s="43"/>
      <c r="I19" s="43"/>
      <c r="J19" s="43"/>
      <c r="K19" s="82"/>
    </row>
    <row r="20" spans="3:11" ht="12.75">
      <c r="C20" s="76" t="s">
        <v>52</v>
      </c>
      <c r="D20" s="43"/>
      <c r="E20" s="77" t="s">
        <v>8</v>
      </c>
      <c r="F20" s="43"/>
      <c r="G20" s="43"/>
      <c r="H20" s="43"/>
      <c r="I20" s="43"/>
      <c r="J20" s="43"/>
      <c r="K20" s="82"/>
    </row>
    <row r="21" spans="3:11" ht="12.75">
      <c r="C21" s="76"/>
      <c r="D21" s="43"/>
      <c r="E21" s="43"/>
      <c r="F21" s="43"/>
      <c r="G21" s="43"/>
      <c r="H21" s="43"/>
      <c r="I21" s="43"/>
      <c r="J21" s="43"/>
      <c r="K21" s="82"/>
    </row>
    <row r="22" spans="3:11" ht="12.75">
      <c r="C22" s="76" t="s">
        <v>9</v>
      </c>
      <c r="D22" s="43"/>
      <c r="E22" s="43" t="s">
        <v>51</v>
      </c>
      <c r="F22" s="43"/>
      <c r="G22" s="43"/>
      <c r="H22" s="78" t="s">
        <v>10</v>
      </c>
      <c r="I22" s="43"/>
      <c r="J22" s="43"/>
      <c r="K22" s="82"/>
    </row>
    <row r="23" spans="3:11" ht="12.75">
      <c r="C23" s="76"/>
      <c r="D23" s="43"/>
      <c r="E23" s="43" t="s">
        <v>42</v>
      </c>
      <c r="F23" s="43"/>
      <c r="G23" s="43"/>
      <c r="H23" s="43"/>
      <c r="I23" s="43"/>
      <c r="J23" s="43"/>
      <c r="K23" s="82"/>
    </row>
    <row r="24" spans="3:11" ht="12.75">
      <c r="C24" s="76"/>
      <c r="D24" s="43"/>
      <c r="E24" s="43" t="s">
        <v>62</v>
      </c>
      <c r="F24" s="43"/>
      <c r="G24" s="43"/>
      <c r="H24" s="43"/>
      <c r="I24" s="43"/>
      <c r="J24" s="43"/>
      <c r="K24" s="82"/>
    </row>
    <row r="25" spans="3:11" ht="12.75">
      <c r="C25" s="76"/>
      <c r="D25" s="43"/>
      <c r="E25" s="79" t="s">
        <v>104</v>
      </c>
      <c r="F25" s="43"/>
      <c r="G25" s="43"/>
      <c r="H25" s="43"/>
      <c r="I25" s="43"/>
      <c r="J25" s="43"/>
      <c r="K25" s="82"/>
    </row>
    <row r="26" spans="3:11" ht="13.5" thickBot="1">
      <c r="C26" s="80"/>
      <c r="D26" s="81"/>
      <c r="E26" s="81"/>
      <c r="F26" s="81"/>
      <c r="G26" s="81"/>
      <c r="H26" s="81"/>
      <c r="I26" s="81"/>
      <c r="J26" s="81"/>
      <c r="K26" s="83"/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P51"/>
  <sheetViews>
    <sheetView zoomScalePageLayoutView="0" workbookViewId="0" topLeftCell="A1">
      <selection activeCell="S49" sqref="S49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4" width="12.28125" style="0" customWidth="1"/>
    <col min="5" max="5" width="2.140625" style="0" customWidth="1"/>
    <col min="6" max="6" width="15.28125" style="0" customWidth="1"/>
    <col min="7" max="7" width="2.7109375" style="0" customWidth="1"/>
    <col min="8" max="8" width="5.00390625" style="0" customWidth="1"/>
    <col min="9" max="10" width="12.28125" style="0" customWidth="1"/>
    <col min="11" max="11" width="2.7109375" style="0" customWidth="1"/>
    <col min="12" max="12" width="15.28125" style="0" customWidth="1"/>
    <col min="13" max="13" width="2.00390625" style="0" customWidth="1"/>
    <col min="14" max="15" width="5.00390625" style="0" customWidth="1"/>
    <col min="16" max="16" width="1.7109375" style="0" customWidth="1"/>
    <col min="17" max="23" width="3.8515625" style="0" customWidth="1"/>
  </cols>
  <sheetData>
    <row r="1" ht="6" customHeight="1"/>
    <row r="2" spans="2:16" ht="18">
      <c r="B2" s="196" t="s">
        <v>59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2:15" ht="22.5" customHeight="1">
      <c r="B3" s="198" t="s">
        <v>53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200"/>
      <c r="N3" s="200"/>
      <c r="O3" s="200"/>
    </row>
    <row r="4" spans="2:16" ht="13.5" customHeight="1">
      <c r="B4" s="6"/>
      <c r="C4" s="201" t="s">
        <v>11</v>
      </c>
      <c r="D4" s="203" t="s">
        <v>91</v>
      </c>
      <c r="E4" s="203"/>
      <c r="F4" s="204" t="s">
        <v>12</v>
      </c>
      <c r="G4" s="7"/>
      <c r="H4" s="205" t="s">
        <v>43</v>
      </c>
      <c r="I4" s="207" t="s">
        <v>96</v>
      </c>
      <c r="J4" s="203"/>
      <c r="K4" s="203"/>
      <c r="L4" s="203"/>
      <c r="M4" s="203"/>
      <c r="N4" s="203"/>
      <c r="O4" s="204"/>
      <c r="P4" s="9"/>
    </row>
    <row r="5" spans="2:16" ht="13.5" customHeight="1">
      <c r="B5" s="85"/>
      <c r="C5" s="202"/>
      <c r="D5" s="151"/>
      <c r="E5" s="151"/>
      <c r="F5" s="195"/>
      <c r="G5" s="9"/>
      <c r="H5" s="206"/>
      <c r="I5" s="208"/>
      <c r="J5" s="151"/>
      <c r="K5" s="151"/>
      <c r="L5" s="151"/>
      <c r="M5" s="151"/>
      <c r="N5" s="151"/>
      <c r="O5" s="195"/>
      <c r="P5" s="9"/>
    </row>
    <row r="6" spans="2:16" ht="12.75" customHeight="1">
      <c r="B6" s="10"/>
      <c r="C6" s="9"/>
      <c r="D6" s="9"/>
      <c r="E6" s="9"/>
      <c r="F6" s="9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9.5" customHeight="1">
      <c r="B7" s="7"/>
      <c r="C7" s="190" t="s">
        <v>14</v>
      </c>
      <c r="D7" s="191"/>
      <c r="E7" s="84" t="s">
        <v>15</v>
      </c>
      <c r="F7" s="12" t="s">
        <v>16</v>
      </c>
      <c r="G7" s="11"/>
      <c r="H7" s="11"/>
      <c r="I7" s="85"/>
      <c r="J7" s="85"/>
      <c r="K7" s="85"/>
      <c r="L7" s="85"/>
      <c r="M7" s="85"/>
      <c r="N7" s="85"/>
      <c r="O7" s="85"/>
      <c r="P7" s="11"/>
    </row>
    <row r="8" spans="2:16" ht="11.25" customHeight="1">
      <c r="B8" s="7"/>
      <c r="C8" s="11"/>
      <c r="D8" s="11"/>
      <c r="E8" s="11"/>
      <c r="F8" s="11"/>
      <c r="G8" s="11"/>
      <c r="H8" s="11"/>
      <c r="I8" s="85"/>
      <c r="J8" s="85"/>
      <c r="K8" s="85"/>
      <c r="L8" s="85"/>
      <c r="M8" s="85"/>
      <c r="N8" s="85"/>
      <c r="O8" s="85"/>
      <c r="P8" s="11"/>
    </row>
    <row r="9" spans="2:6" ht="22.5" customHeight="1" thickBot="1">
      <c r="B9" s="192" t="s">
        <v>17</v>
      </c>
      <c r="C9" s="193"/>
      <c r="D9" s="9"/>
      <c r="E9" s="9"/>
      <c r="F9" s="13"/>
    </row>
    <row r="10" spans="2:15" ht="12.75" customHeight="1">
      <c r="B10" s="123" t="s">
        <v>46</v>
      </c>
      <c r="C10" s="124"/>
      <c r="D10" s="125"/>
      <c r="E10" s="126" t="s">
        <v>93</v>
      </c>
      <c r="F10" s="127"/>
      <c r="G10" s="127"/>
      <c r="H10" s="128"/>
      <c r="I10" s="209" t="s">
        <v>58</v>
      </c>
      <c r="J10" s="126" t="s">
        <v>57</v>
      </c>
      <c r="K10" s="127"/>
      <c r="L10" s="128"/>
      <c r="M10" s="137" t="s">
        <v>19</v>
      </c>
      <c r="N10" s="127"/>
      <c r="O10" s="128"/>
    </row>
    <row r="11" spans="2:15" ht="28.5" customHeight="1" thickBot="1">
      <c r="B11" s="194" t="s">
        <v>20</v>
      </c>
      <c r="C11" s="151"/>
      <c r="D11" s="195"/>
      <c r="E11" s="141" t="s">
        <v>92</v>
      </c>
      <c r="F11" s="142"/>
      <c r="G11" s="142"/>
      <c r="H11" s="143"/>
      <c r="I11" s="210"/>
      <c r="J11" s="211"/>
      <c r="K11" s="139"/>
      <c r="L11" s="140"/>
      <c r="M11" s="212"/>
      <c r="N11" s="213"/>
      <c r="O11" s="214"/>
    </row>
    <row r="12" spans="2:15" ht="12.75" customHeight="1">
      <c r="B12" s="123" t="s">
        <v>46</v>
      </c>
      <c r="C12" s="124"/>
      <c r="D12" s="125"/>
      <c r="E12" s="126" t="s">
        <v>95</v>
      </c>
      <c r="F12" s="127"/>
      <c r="G12" s="127"/>
      <c r="H12" s="128"/>
      <c r="I12" s="209" t="s">
        <v>58</v>
      </c>
      <c r="J12" s="126" t="s">
        <v>57</v>
      </c>
      <c r="K12" s="127"/>
      <c r="L12" s="128"/>
      <c r="M12" s="212"/>
      <c r="N12" s="213"/>
      <c r="O12" s="214"/>
    </row>
    <row r="13" spans="2:15" ht="28.5" customHeight="1" thickBot="1">
      <c r="B13" s="176" t="s">
        <v>47</v>
      </c>
      <c r="C13" s="139"/>
      <c r="D13" s="177"/>
      <c r="E13" s="132" t="s">
        <v>94</v>
      </c>
      <c r="F13" s="133"/>
      <c r="G13" s="133"/>
      <c r="H13" s="134"/>
      <c r="I13" s="210"/>
      <c r="J13" s="211"/>
      <c r="K13" s="139"/>
      <c r="L13" s="140"/>
      <c r="M13" s="215"/>
      <c r="N13" s="216"/>
      <c r="O13" s="217"/>
    </row>
    <row r="14" spans="2:15" ht="12.75">
      <c r="B14" s="178"/>
      <c r="C14" s="181" t="s">
        <v>21</v>
      </c>
      <c r="D14" s="182"/>
      <c r="E14" s="182"/>
      <c r="F14" s="183"/>
      <c r="G14" s="183"/>
      <c r="H14" s="183"/>
      <c r="I14" s="183"/>
      <c r="J14" s="184"/>
      <c r="K14" s="184"/>
      <c r="L14" s="184"/>
      <c r="M14" s="184"/>
      <c r="N14" s="184"/>
      <c r="O14" s="185"/>
    </row>
    <row r="15" spans="2:15" ht="13.5" customHeight="1">
      <c r="B15" s="179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5" ht="12.75">
      <c r="B16" s="179"/>
      <c r="C16" s="162" t="s">
        <v>22</v>
      </c>
      <c r="D16" s="162"/>
      <c r="E16" s="162"/>
      <c r="F16" s="162"/>
      <c r="G16" s="160"/>
      <c r="H16" s="162" t="s">
        <v>23</v>
      </c>
      <c r="I16" s="162" t="s">
        <v>24</v>
      </c>
      <c r="J16" s="162"/>
      <c r="K16" s="162"/>
      <c r="L16" s="162"/>
      <c r="M16" s="162"/>
      <c r="N16" s="160"/>
      <c r="O16" s="189" t="s">
        <v>23</v>
      </c>
    </row>
    <row r="17" spans="2:15" ht="12.75">
      <c r="B17" s="18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</row>
    <row r="18" spans="2:15" ht="28.5" customHeight="1">
      <c r="B18" s="14"/>
      <c r="C18" s="15" t="s">
        <v>71</v>
      </c>
      <c r="D18" s="16" t="s">
        <v>72</v>
      </c>
      <c r="E18" s="17" t="s">
        <v>25</v>
      </c>
      <c r="F18" s="18" t="s">
        <v>73</v>
      </c>
      <c r="G18" s="19" t="s">
        <v>26</v>
      </c>
      <c r="H18" s="116">
        <v>3</v>
      </c>
      <c r="I18" s="62" t="s">
        <v>74</v>
      </c>
      <c r="J18" s="16" t="s">
        <v>75</v>
      </c>
      <c r="K18" s="17" t="s">
        <v>25</v>
      </c>
      <c r="L18" s="18" t="s">
        <v>76</v>
      </c>
      <c r="M18" s="170" t="s">
        <v>27</v>
      </c>
      <c r="N18" s="171"/>
      <c r="O18" s="117">
        <v>2</v>
      </c>
    </row>
    <row r="19" spans="2:15" ht="29.25" customHeight="1">
      <c r="B19" s="20"/>
      <c r="C19" s="15" t="s">
        <v>77</v>
      </c>
      <c r="D19" s="16" t="s">
        <v>78</v>
      </c>
      <c r="E19" s="17" t="s">
        <v>25</v>
      </c>
      <c r="F19" s="18" t="s">
        <v>79</v>
      </c>
      <c r="G19" s="19" t="s">
        <v>26</v>
      </c>
      <c r="H19" s="116">
        <v>3</v>
      </c>
      <c r="I19" s="63" t="s">
        <v>80</v>
      </c>
      <c r="J19" s="64" t="s">
        <v>81</v>
      </c>
      <c r="K19" s="17" t="s">
        <v>25</v>
      </c>
      <c r="L19" s="18" t="s">
        <v>82</v>
      </c>
      <c r="M19" s="170" t="s">
        <v>27</v>
      </c>
      <c r="N19" s="171"/>
      <c r="O19" s="117">
        <v>2</v>
      </c>
    </row>
    <row r="20" spans="2:15" ht="28.5" customHeight="1">
      <c r="B20" s="20"/>
      <c r="C20" s="15" t="s">
        <v>83</v>
      </c>
      <c r="D20" s="16" t="s">
        <v>87</v>
      </c>
      <c r="E20" s="17" t="s">
        <v>25</v>
      </c>
      <c r="F20" s="18" t="s">
        <v>88</v>
      </c>
      <c r="G20" s="19" t="s">
        <v>26</v>
      </c>
      <c r="H20" s="116">
        <v>3</v>
      </c>
      <c r="I20" s="62" t="s">
        <v>84</v>
      </c>
      <c r="J20" s="16" t="s">
        <v>85</v>
      </c>
      <c r="K20" s="17" t="s">
        <v>25</v>
      </c>
      <c r="L20" s="18" t="s">
        <v>86</v>
      </c>
      <c r="M20" s="170" t="s">
        <v>27</v>
      </c>
      <c r="N20" s="171"/>
      <c r="O20" s="117">
        <v>2</v>
      </c>
    </row>
    <row r="21" spans="2:15" ht="28.5" customHeight="1" thickBot="1">
      <c r="B21" s="21"/>
      <c r="C21" s="22" t="s">
        <v>71</v>
      </c>
      <c r="D21" s="23" t="s">
        <v>89</v>
      </c>
      <c r="E21" s="24" t="s">
        <v>25</v>
      </c>
      <c r="F21" s="25" t="s">
        <v>90</v>
      </c>
      <c r="G21" s="26" t="s">
        <v>26</v>
      </c>
      <c r="H21" s="27">
        <v>1</v>
      </c>
      <c r="I21" s="65"/>
      <c r="J21" s="66"/>
      <c r="K21" s="24" t="s">
        <v>25</v>
      </c>
      <c r="L21" s="25"/>
      <c r="M21" s="172" t="s">
        <v>27</v>
      </c>
      <c r="N21" s="173"/>
      <c r="O21" s="67"/>
    </row>
    <row r="22" spans="2:16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6" ht="28.5" customHeight="1" thickBot="1">
      <c r="B23" s="174" t="s">
        <v>28</v>
      </c>
      <c r="C23" s="175"/>
      <c r="D23" s="9"/>
      <c r="E23" s="9"/>
      <c r="F23" s="13"/>
    </row>
    <row r="24" spans="2:15" ht="13.5" customHeight="1">
      <c r="B24" s="123" t="s">
        <v>18</v>
      </c>
      <c r="C24" s="124"/>
      <c r="D24" s="125"/>
      <c r="E24" s="126" t="s">
        <v>93</v>
      </c>
      <c r="F24" s="127"/>
      <c r="G24" s="127"/>
      <c r="H24" s="128"/>
      <c r="I24" s="135" t="s">
        <v>58</v>
      </c>
      <c r="J24" s="137" t="s">
        <v>57</v>
      </c>
      <c r="K24" s="127"/>
      <c r="L24" s="127"/>
      <c r="M24" s="127"/>
      <c r="N24" s="127"/>
      <c r="O24" s="128"/>
    </row>
    <row r="25" spans="2:15" ht="28.5" customHeight="1" thickBot="1">
      <c r="B25" s="129" t="s">
        <v>20</v>
      </c>
      <c r="C25" s="130"/>
      <c r="D25" s="131"/>
      <c r="E25" s="141" t="s">
        <v>92</v>
      </c>
      <c r="F25" s="142"/>
      <c r="G25" s="142"/>
      <c r="H25" s="143"/>
      <c r="I25" s="136"/>
      <c r="J25" s="138"/>
      <c r="K25" s="139"/>
      <c r="L25" s="139"/>
      <c r="M25" s="139"/>
      <c r="N25" s="139"/>
      <c r="O25" s="140"/>
    </row>
    <row r="26" spans="2:15" ht="12.75" customHeight="1">
      <c r="B26" s="123" t="s">
        <v>18</v>
      </c>
      <c r="C26" s="124"/>
      <c r="D26" s="125"/>
      <c r="E26" s="126" t="s">
        <v>95</v>
      </c>
      <c r="F26" s="127"/>
      <c r="G26" s="127"/>
      <c r="H26" s="128"/>
      <c r="I26" s="135" t="s">
        <v>58</v>
      </c>
      <c r="J26" s="137" t="s">
        <v>57</v>
      </c>
      <c r="K26" s="127"/>
      <c r="L26" s="127"/>
      <c r="M26" s="127"/>
      <c r="N26" s="127"/>
      <c r="O26" s="128"/>
    </row>
    <row r="27" spans="2:15" ht="28.5" customHeight="1" thickBot="1">
      <c r="B27" s="129" t="s">
        <v>45</v>
      </c>
      <c r="C27" s="130"/>
      <c r="D27" s="131"/>
      <c r="E27" s="132" t="s">
        <v>94</v>
      </c>
      <c r="F27" s="133"/>
      <c r="G27" s="133"/>
      <c r="H27" s="134"/>
      <c r="I27" s="136"/>
      <c r="J27" s="138"/>
      <c r="K27" s="139"/>
      <c r="L27" s="139"/>
      <c r="M27" s="139"/>
      <c r="N27" s="139"/>
      <c r="O27" s="140"/>
    </row>
    <row r="28" spans="2:15" ht="28.5" customHeight="1" thickBot="1">
      <c r="B28" s="92"/>
      <c r="C28" s="86"/>
      <c r="D28" s="86"/>
      <c r="E28" s="93"/>
      <c r="F28" s="93"/>
      <c r="G28" s="93"/>
      <c r="H28" s="93"/>
      <c r="I28" s="94"/>
      <c r="J28" s="94"/>
      <c r="K28" s="94"/>
      <c r="L28" s="94"/>
      <c r="M28" s="94"/>
      <c r="N28" s="94"/>
      <c r="O28" s="94"/>
    </row>
    <row r="29" spans="2:15" ht="14.25" customHeight="1">
      <c r="B29" s="156"/>
      <c r="C29" s="158" t="s">
        <v>21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</row>
    <row r="30" spans="2:15" ht="12.75">
      <c r="B30" s="157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2:15" ht="13.5" customHeight="1">
      <c r="B31" s="157"/>
      <c r="C31" s="162" t="s">
        <v>29</v>
      </c>
      <c r="D31" s="162"/>
      <c r="E31" s="162"/>
      <c r="F31" s="162"/>
      <c r="G31" s="160"/>
      <c r="H31" s="162" t="s">
        <v>23</v>
      </c>
      <c r="I31" s="163" t="s">
        <v>30</v>
      </c>
      <c r="J31" s="164"/>
      <c r="K31" s="165"/>
      <c r="L31" s="165"/>
      <c r="M31" s="166"/>
      <c r="N31" s="162" t="s">
        <v>23</v>
      </c>
      <c r="O31" s="68" t="s">
        <v>12</v>
      </c>
    </row>
    <row r="32" spans="2:15" ht="12.75">
      <c r="B32" s="157"/>
      <c r="C32" s="160"/>
      <c r="D32" s="160"/>
      <c r="E32" s="160"/>
      <c r="F32" s="160"/>
      <c r="G32" s="160"/>
      <c r="H32" s="160"/>
      <c r="I32" s="167"/>
      <c r="J32" s="168"/>
      <c r="K32" s="168"/>
      <c r="L32" s="168"/>
      <c r="M32" s="169"/>
      <c r="N32" s="160"/>
      <c r="O32" s="69" t="s">
        <v>31</v>
      </c>
    </row>
    <row r="33" spans="2:15" ht="32.25" customHeight="1">
      <c r="B33" s="29">
        <v>1</v>
      </c>
      <c r="C33" s="15" t="s">
        <v>77</v>
      </c>
      <c r="D33" s="16" t="s">
        <v>78</v>
      </c>
      <c r="E33" s="17" t="s">
        <v>25</v>
      </c>
      <c r="F33" s="18" t="s">
        <v>79</v>
      </c>
      <c r="G33" s="19" t="s">
        <v>26</v>
      </c>
      <c r="H33" s="116">
        <v>3</v>
      </c>
      <c r="I33" s="63" t="s">
        <v>80</v>
      </c>
      <c r="J33" s="64" t="s">
        <v>81</v>
      </c>
      <c r="K33" s="17" t="s">
        <v>25</v>
      </c>
      <c r="L33" s="18" t="s">
        <v>82</v>
      </c>
      <c r="M33" s="119" t="s">
        <v>97</v>
      </c>
      <c r="N33" s="35">
        <v>2</v>
      </c>
      <c r="O33" s="117">
        <v>1</v>
      </c>
    </row>
    <row r="34" spans="2:15" ht="32.25" customHeight="1">
      <c r="B34" s="36">
        <v>2</v>
      </c>
      <c r="C34" s="15" t="s">
        <v>71</v>
      </c>
      <c r="D34" s="16" t="s">
        <v>72</v>
      </c>
      <c r="E34" s="17" t="s">
        <v>25</v>
      </c>
      <c r="F34" s="18" t="s">
        <v>73</v>
      </c>
      <c r="G34" s="19" t="s">
        <v>26</v>
      </c>
      <c r="H34" s="116">
        <v>3</v>
      </c>
      <c r="I34" s="62" t="s">
        <v>74</v>
      </c>
      <c r="J34" s="16" t="s">
        <v>75</v>
      </c>
      <c r="K34" s="17" t="s">
        <v>25</v>
      </c>
      <c r="L34" s="18" t="s">
        <v>76</v>
      </c>
      <c r="M34" s="38" t="s">
        <v>26</v>
      </c>
      <c r="N34" s="35">
        <v>2</v>
      </c>
      <c r="O34" s="70">
        <v>5</v>
      </c>
    </row>
    <row r="35" spans="2:15" ht="32.25" customHeight="1">
      <c r="B35" s="39">
        <v>3</v>
      </c>
      <c r="C35" s="15" t="s">
        <v>83</v>
      </c>
      <c r="D35" s="16" t="s">
        <v>87</v>
      </c>
      <c r="E35" s="17" t="s">
        <v>25</v>
      </c>
      <c r="F35" s="18" t="s">
        <v>88</v>
      </c>
      <c r="G35" s="19" t="s">
        <v>26</v>
      </c>
      <c r="H35" s="116">
        <v>3</v>
      </c>
      <c r="I35" s="62" t="s">
        <v>84</v>
      </c>
      <c r="J35" s="16" t="s">
        <v>85</v>
      </c>
      <c r="K35" s="17" t="s">
        <v>25</v>
      </c>
      <c r="L35" s="18" t="s">
        <v>86</v>
      </c>
      <c r="M35" s="34" t="s">
        <v>26</v>
      </c>
      <c r="N35" s="35">
        <v>2</v>
      </c>
      <c r="O35" s="70">
        <v>5</v>
      </c>
    </row>
    <row r="36" spans="2:15" ht="32.25" customHeight="1">
      <c r="B36" s="36">
        <v>4</v>
      </c>
      <c r="C36" s="30"/>
      <c r="D36" s="31"/>
      <c r="E36" s="37" t="s">
        <v>25</v>
      </c>
      <c r="F36" s="33"/>
      <c r="G36" s="38" t="s">
        <v>26</v>
      </c>
      <c r="H36" s="35"/>
      <c r="I36" s="30"/>
      <c r="J36" s="31"/>
      <c r="K36" s="37" t="s">
        <v>25</v>
      </c>
      <c r="L36" s="33"/>
      <c r="M36" s="38" t="s">
        <v>26</v>
      </c>
      <c r="N36" s="35"/>
      <c r="O36" s="70"/>
    </row>
    <row r="37" spans="2:15" ht="32.25" customHeight="1">
      <c r="B37" s="39">
        <v>5</v>
      </c>
      <c r="C37" s="30"/>
      <c r="D37" s="31"/>
      <c r="E37" s="32" t="s">
        <v>25</v>
      </c>
      <c r="F37" s="33"/>
      <c r="G37" s="34" t="s">
        <v>26</v>
      </c>
      <c r="H37" s="35"/>
      <c r="I37" s="30"/>
      <c r="J37" s="31"/>
      <c r="K37" s="32" t="s">
        <v>25</v>
      </c>
      <c r="L37" s="33"/>
      <c r="M37" s="34" t="s">
        <v>26</v>
      </c>
      <c r="N37" s="35"/>
      <c r="O37" s="70"/>
    </row>
    <row r="38" spans="2:15" ht="32.25" customHeight="1">
      <c r="B38" s="39">
        <v>6</v>
      </c>
      <c r="C38" s="30"/>
      <c r="D38" s="31"/>
      <c r="E38" s="37" t="s">
        <v>25</v>
      </c>
      <c r="F38" s="33"/>
      <c r="G38" s="38" t="s">
        <v>26</v>
      </c>
      <c r="H38" s="35"/>
      <c r="I38" s="30"/>
      <c r="J38" s="31"/>
      <c r="K38" s="37" t="s">
        <v>25</v>
      </c>
      <c r="L38" s="33"/>
      <c r="M38" s="38" t="s">
        <v>26</v>
      </c>
      <c r="N38" s="35"/>
      <c r="O38" s="70"/>
    </row>
    <row r="39" spans="2:15" ht="32.25" customHeight="1">
      <c r="B39" s="40">
        <v>7</v>
      </c>
      <c r="C39" s="30"/>
      <c r="D39" s="31"/>
      <c r="E39" s="41" t="s">
        <v>25</v>
      </c>
      <c r="F39" s="33"/>
      <c r="G39" s="42" t="s">
        <v>26</v>
      </c>
      <c r="H39" s="35"/>
      <c r="I39" s="30"/>
      <c r="J39" s="31"/>
      <c r="K39" s="41" t="s">
        <v>25</v>
      </c>
      <c r="L39" s="33"/>
      <c r="M39" s="42" t="s">
        <v>26</v>
      </c>
      <c r="N39" s="35"/>
      <c r="O39" s="70"/>
    </row>
    <row r="40" spans="1:15" ht="32.25" customHeight="1" thickBot="1">
      <c r="A40" s="43"/>
      <c r="B40" s="44">
        <v>8</v>
      </c>
      <c r="C40" s="45"/>
      <c r="D40" s="46"/>
      <c r="E40" s="47" t="s">
        <v>25</v>
      </c>
      <c r="F40" s="48"/>
      <c r="G40" s="49" t="s">
        <v>26</v>
      </c>
      <c r="H40" s="50"/>
      <c r="I40" s="45"/>
      <c r="J40" s="46"/>
      <c r="K40" s="47" t="s">
        <v>25</v>
      </c>
      <c r="L40" s="48"/>
      <c r="M40" s="49" t="s">
        <v>26</v>
      </c>
      <c r="N40" s="50"/>
      <c r="O40" s="67"/>
    </row>
    <row r="41" spans="2:15" ht="24.75" customHeight="1">
      <c r="B41" s="152" t="s">
        <v>44</v>
      </c>
      <c r="C41" s="146"/>
      <c r="D41" s="146"/>
      <c r="E41" s="146"/>
      <c r="F41" s="146"/>
      <c r="G41" s="146"/>
      <c r="H41" s="146"/>
      <c r="I41" s="153"/>
      <c r="J41" s="153"/>
      <c r="K41" s="153"/>
      <c r="L41" s="153"/>
      <c r="M41" s="87"/>
      <c r="N41" s="72"/>
      <c r="O41" s="72"/>
    </row>
    <row r="42" spans="2:15" ht="19.5" customHeight="1">
      <c r="B42" s="52"/>
      <c r="C42" s="154" t="s">
        <v>56</v>
      </c>
      <c r="D42" s="154"/>
      <c r="E42" s="154"/>
      <c r="F42" s="154"/>
      <c r="G42" s="87"/>
      <c r="H42" s="87"/>
      <c r="I42" s="88"/>
      <c r="J42" s="88"/>
      <c r="K42" s="88"/>
      <c r="L42" s="88"/>
      <c r="M42" s="87"/>
      <c r="N42" s="72"/>
      <c r="O42" s="72"/>
    </row>
    <row r="43" spans="2:15" ht="9" customHeight="1">
      <c r="B43" s="53"/>
      <c r="C43" s="146" t="s">
        <v>98</v>
      </c>
      <c r="D43" s="146"/>
      <c r="E43" s="146"/>
      <c r="F43" s="148"/>
      <c r="G43" s="148"/>
      <c r="H43" s="148"/>
      <c r="I43" s="148"/>
      <c r="J43" s="148"/>
      <c r="K43" s="148"/>
      <c r="L43" s="148"/>
      <c r="M43" s="90"/>
      <c r="N43" s="73"/>
      <c r="O43" s="73"/>
    </row>
    <row r="44" spans="2:15" ht="9" customHeight="1">
      <c r="B44" s="53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87"/>
      <c r="N44" s="72"/>
      <c r="O44" s="72"/>
    </row>
    <row r="45" spans="2:15" ht="12.75">
      <c r="B45" s="5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87"/>
      <c r="N45" s="72"/>
      <c r="O45" s="72"/>
    </row>
    <row r="46" spans="2:15" ht="12.75">
      <c r="B46" s="53"/>
      <c r="C46" s="149" t="s">
        <v>99</v>
      </c>
      <c r="D46" s="149"/>
      <c r="E46" s="149"/>
      <c r="F46" s="155"/>
      <c r="G46" s="149" t="s">
        <v>100</v>
      </c>
      <c r="H46" s="149"/>
      <c r="I46" s="149"/>
      <c r="J46" s="149"/>
      <c r="K46" s="149"/>
      <c r="L46" s="149"/>
      <c r="M46" s="87"/>
      <c r="N46" s="72"/>
      <c r="O46" s="72"/>
    </row>
    <row r="47" spans="2:15" ht="23.25" customHeight="1">
      <c r="B47" s="53"/>
      <c r="C47" s="87"/>
      <c r="D47" s="87"/>
      <c r="E47" s="87"/>
      <c r="F47" s="89"/>
      <c r="G47" s="57" t="s">
        <v>32</v>
      </c>
      <c r="H47" s="91"/>
      <c r="I47" s="144" t="s">
        <v>101</v>
      </c>
      <c r="J47" s="145"/>
      <c r="K47" s="145"/>
      <c r="L47" s="145"/>
      <c r="M47" s="87"/>
      <c r="N47" s="72"/>
      <c r="O47" s="72"/>
    </row>
    <row r="48" spans="2:15" ht="11.25" customHeight="1">
      <c r="B48" s="53"/>
      <c r="C48" s="59"/>
      <c r="D48" s="59"/>
      <c r="E48" s="59"/>
      <c r="F48" s="87"/>
      <c r="G48" s="87"/>
      <c r="H48" s="87"/>
      <c r="I48" s="146"/>
      <c r="J48" s="146"/>
      <c r="K48" s="146"/>
      <c r="L48" s="147"/>
      <c r="M48" s="147"/>
      <c r="N48" s="9"/>
      <c r="O48" s="9"/>
    </row>
    <row r="49" spans="2:15" ht="11.25" customHeight="1">
      <c r="B49" s="53"/>
      <c r="C49" s="87"/>
      <c r="D49" s="87"/>
      <c r="E49" s="87"/>
      <c r="F49" s="87"/>
      <c r="G49" s="87"/>
      <c r="H49" s="87"/>
      <c r="I49" s="147"/>
      <c r="J49" s="147"/>
      <c r="K49" s="147"/>
      <c r="L49" s="147"/>
      <c r="M49" s="147"/>
      <c r="N49" s="9"/>
      <c r="O49" s="9"/>
    </row>
    <row r="50" spans="2:14" ht="11.25" customHeight="1">
      <c r="B50" s="60"/>
      <c r="C50" s="61"/>
      <c r="D50" s="61"/>
      <c r="E50" s="61"/>
      <c r="F50" s="61"/>
      <c r="G50" s="61"/>
      <c r="H50" s="61"/>
      <c r="I50" s="146" t="s">
        <v>102</v>
      </c>
      <c r="J50" s="146"/>
      <c r="K50" s="148"/>
      <c r="L50" s="148"/>
      <c r="M50" s="148"/>
      <c r="N50" s="150" t="s">
        <v>33</v>
      </c>
    </row>
    <row r="51" spans="2:14" ht="11.25" customHeight="1">
      <c r="B51" s="60"/>
      <c r="C51" s="61"/>
      <c r="D51" s="61"/>
      <c r="E51" s="61"/>
      <c r="F51" s="61"/>
      <c r="G51" s="61"/>
      <c r="H51" s="61"/>
      <c r="I51" s="149"/>
      <c r="J51" s="149"/>
      <c r="K51" s="149"/>
      <c r="L51" s="149"/>
      <c r="M51" s="149"/>
      <c r="N51" s="151"/>
    </row>
    <row r="52" ht="4.5" customHeight="1"/>
  </sheetData>
  <sheetProtection/>
  <mergeCells count="62">
    <mergeCell ref="I10:I11"/>
    <mergeCell ref="J10:L11"/>
    <mergeCell ref="M10:O10"/>
    <mergeCell ref="M11:O13"/>
    <mergeCell ref="I12:I13"/>
    <mergeCell ref="J12:L13"/>
    <mergeCell ref="B2:P2"/>
    <mergeCell ref="B3:O3"/>
    <mergeCell ref="C4:C5"/>
    <mergeCell ref="D4:E5"/>
    <mergeCell ref="F4:F5"/>
    <mergeCell ref="H4:H5"/>
    <mergeCell ref="I4:O5"/>
    <mergeCell ref="C7:D7"/>
    <mergeCell ref="B9:C9"/>
    <mergeCell ref="B10:D10"/>
    <mergeCell ref="E10:H10"/>
    <mergeCell ref="B11:D11"/>
    <mergeCell ref="E11:H11"/>
    <mergeCell ref="B12:D12"/>
    <mergeCell ref="E12:H12"/>
    <mergeCell ref="B13:D13"/>
    <mergeCell ref="E13:H13"/>
    <mergeCell ref="B14:B17"/>
    <mergeCell ref="C14:O15"/>
    <mergeCell ref="C16:G17"/>
    <mergeCell ref="H16:H17"/>
    <mergeCell ref="I16:N17"/>
    <mergeCell ref="O16:O17"/>
    <mergeCell ref="M18:N18"/>
    <mergeCell ref="M19:N19"/>
    <mergeCell ref="M20:N20"/>
    <mergeCell ref="M21:N21"/>
    <mergeCell ref="B23:C23"/>
    <mergeCell ref="B24:D24"/>
    <mergeCell ref="E24:H24"/>
    <mergeCell ref="B29:B32"/>
    <mergeCell ref="C29:O30"/>
    <mergeCell ref="C31:G32"/>
    <mergeCell ref="H31:H32"/>
    <mergeCell ref="I31:M32"/>
    <mergeCell ref="N31:N32"/>
    <mergeCell ref="I47:L47"/>
    <mergeCell ref="I48:M49"/>
    <mergeCell ref="I50:M51"/>
    <mergeCell ref="N50:N51"/>
    <mergeCell ref="B41:H41"/>
    <mergeCell ref="I41:L41"/>
    <mergeCell ref="C42:F42"/>
    <mergeCell ref="C43:L44"/>
    <mergeCell ref="C46:F46"/>
    <mergeCell ref="G46:L46"/>
    <mergeCell ref="B26:D26"/>
    <mergeCell ref="E26:H26"/>
    <mergeCell ref="B27:D27"/>
    <mergeCell ref="E27:H27"/>
    <mergeCell ref="I24:I25"/>
    <mergeCell ref="J24:O25"/>
    <mergeCell ref="I26:I27"/>
    <mergeCell ref="J26:O27"/>
    <mergeCell ref="B25:D25"/>
    <mergeCell ref="E25:H25"/>
  </mergeCells>
  <dataValidations count="4">
    <dataValidation type="list" allowBlank="1" showInputMessage="1" showErrorMessage="1" sqref="D4:E5">
      <formula1>"上越,中越,下越,新潟"</formula1>
    </dataValidation>
    <dataValidation type="list" allowBlank="1" showInputMessage="1" showErrorMessage="1" sqref="O40 O37:O38 O34:O35">
      <formula1>"１,２,３,４,５"</formula1>
    </dataValidation>
    <dataValidation type="list" allowBlank="1" showInputMessage="1" showErrorMessage="1" sqref="O36 O39">
      <formula1>$V$4:$V$8</formula1>
    </dataValidation>
    <dataValidation type="list" allowBlank="1" showInputMessage="1" showErrorMessage="1" sqref="M11">
      <formula1>"1位,2位,3位,5位,7位"</formula1>
    </dataValidation>
  </dataValidations>
  <hyperlinks>
    <hyperlink ref="I47" r:id="rId1" display="senngoku@senngoku.jp"/>
  </hyperlinks>
  <printOptions horizontalCentered="1" verticalCentered="1"/>
  <pageMargins left="0.47" right="0.39" top="0.75" bottom="0.75" header="0.31" footer="0.31"/>
  <pageSetup horizontalDpi="600" verticalDpi="600" orientation="portrait" paperSize="9" scale="7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51"/>
  <sheetViews>
    <sheetView zoomScalePageLayoutView="0" workbookViewId="0" topLeftCell="A35">
      <selection activeCell="U6" sqref="U6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4" width="12.28125" style="0" customWidth="1"/>
    <col min="5" max="5" width="2.140625" style="0" customWidth="1"/>
    <col min="6" max="6" width="15.28125" style="0" customWidth="1"/>
    <col min="7" max="7" width="2.7109375" style="0" customWidth="1"/>
    <col min="8" max="8" width="5.00390625" style="0" customWidth="1"/>
    <col min="9" max="10" width="12.28125" style="0" customWidth="1"/>
    <col min="11" max="11" width="2.7109375" style="0" customWidth="1"/>
    <col min="12" max="12" width="15.28125" style="0" customWidth="1"/>
    <col min="13" max="13" width="2.00390625" style="0" customWidth="1"/>
    <col min="14" max="15" width="5.00390625" style="0" customWidth="1"/>
    <col min="16" max="16" width="1.7109375" style="0" customWidth="1"/>
    <col min="17" max="23" width="3.8515625" style="0" customWidth="1"/>
  </cols>
  <sheetData>
    <row r="1" ht="6" customHeight="1"/>
    <row r="2" spans="2:16" ht="18">
      <c r="B2" s="196" t="s">
        <v>59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25.5" customHeight="1">
      <c r="A3" s="198" t="s">
        <v>53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2:16" ht="13.5" customHeight="1">
      <c r="B4" s="6"/>
      <c r="C4" s="201" t="s">
        <v>11</v>
      </c>
      <c r="D4" s="203"/>
      <c r="E4" s="203"/>
      <c r="F4" s="204" t="s">
        <v>12</v>
      </c>
      <c r="G4" s="7"/>
      <c r="H4" s="205" t="s">
        <v>43</v>
      </c>
      <c r="I4" s="207"/>
      <c r="J4" s="203"/>
      <c r="K4" s="203"/>
      <c r="L4" s="203"/>
      <c r="M4" s="203"/>
      <c r="N4" s="203"/>
      <c r="O4" s="204"/>
      <c r="P4" s="9"/>
    </row>
    <row r="5" spans="2:16" ht="13.5" customHeight="1">
      <c r="B5" s="8"/>
      <c r="C5" s="202"/>
      <c r="D5" s="151"/>
      <c r="E5" s="151"/>
      <c r="F5" s="195"/>
      <c r="G5" s="9"/>
      <c r="H5" s="206"/>
      <c r="I5" s="208"/>
      <c r="J5" s="151"/>
      <c r="K5" s="151"/>
      <c r="L5" s="151"/>
      <c r="M5" s="151"/>
      <c r="N5" s="151"/>
      <c r="O5" s="195"/>
      <c r="P5" s="9"/>
    </row>
    <row r="6" spans="2:16" ht="12.75" customHeight="1">
      <c r="B6" s="10"/>
      <c r="C6" s="9"/>
      <c r="D6" s="9"/>
      <c r="E6" s="9"/>
      <c r="F6" s="9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9.5" customHeight="1">
      <c r="B7" s="7"/>
      <c r="C7" s="190" t="s">
        <v>14</v>
      </c>
      <c r="D7" s="191"/>
      <c r="E7" s="2" t="s">
        <v>15</v>
      </c>
      <c r="F7" s="12" t="s">
        <v>16</v>
      </c>
      <c r="G7" s="11"/>
      <c r="H7" s="11"/>
      <c r="I7" s="8"/>
      <c r="J7" s="8"/>
      <c r="K7" s="8"/>
      <c r="L7" s="8"/>
      <c r="M7" s="8"/>
      <c r="N7" s="8"/>
      <c r="O7" s="8"/>
      <c r="P7" s="11"/>
    </row>
    <row r="8" spans="2:16" ht="11.25" customHeight="1">
      <c r="B8" s="7"/>
      <c r="C8" s="11"/>
      <c r="D8" s="11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11"/>
    </row>
    <row r="9" spans="2:6" ht="22.5" customHeight="1" thickBot="1">
      <c r="B9" s="192" t="s">
        <v>17</v>
      </c>
      <c r="C9" s="193"/>
      <c r="D9" s="9"/>
      <c r="E9" s="9"/>
      <c r="F9" s="13"/>
    </row>
    <row r="10" spans="2:15" ht="12.75" customHeight="1">
      <c r="B10" s="123" t="s">
        <v>46</v>
      </c>
      <c r="C10" s="124"/>
      <c r="D10" s="125"/>
      <c r="E10" s="126"/>
      <c r="F10" s="127"/>
      <c r="G10" s="127"/>
      <c r="H10" s="128"/>
      <c r="I10" s="209" t="s">
        <v>58</v>
      </c>
      <c r="J10" s="126" t="s">
        <v>57</v>
      </c>
      <c r="K10" s="127"/>
      <c r="L10" s="128"/>
      <c r="M10" s="137" t="s">
        <v>19</v>
      </c>
      <c r="N10" s="127"/>
      <c r="O10" s="128"/>
    </row>
    <row r="11" spans="2:15" ht="28.5" customHeight="1" thickBot="1">
      <c r="B11" s="194" t="s">
        <v>20</v>
      </c>
      <c r="C11" s="151"/>
      <c r="D11" s="195"/>
      <c r="E11" s="141"/>
      <c r="F11" s="142"/>
      <c r="G11" s="142"/>
      <c r="H11" s="143"/>
      <c r="I11" s="210"/>
      <c r="J11" s="211"/>
      <c r="K11" s="139"/>
      <c r="L11" s="140"/>
      <c r="M11" s="212"/>
      <c r="N11" s="213"/>
      <c r="O11" s="214"/>
    </row>
    <row r="12" spans="2:15" ht="12.75" customHeight="1">
      <c r="B12" s="123" t="s">
        <v>46</v>
      </c>
      <c r="C12" s="124"/>
      <c r="D12" s="125"/>
      <c r="E12" s="126"/>
      <c r="F12" s="127"/>
      <c r="G12" s="127"/>
      <c r="H12" s="128"/>
      <c r="I12" s="209" t="s">
        <v>58</v>
      </c>
      <c r="J12" s="126" t="s">
        <v>57</v>
      </c>
      <c r="K12" s="127"/>
      <c r="L12" s="128"/>
      <c r="M12" s="212"/>
      <c r="N12" s="213"/>
      <c r="O12" s="214"/>
    </row>
    <row r="13" spans="2:15" ht="28.5" customHeight="1" thickBot="1">
      <c r="B13" s="176" t="s">
        <v>47</v>
      </c>
      <c r="C13" s="139"/>
      <c r="D13" s="177"/>
      <c r="E13" s="218"/>
      <c r="F13" s="219"/>
      <c r="G13" s="219"/>
      <c r="H13" s="220"/>
      <c r="I13" s="210"/>
      <c r="J13" s="211"/>
      <c r="K13" s="139"/>
      <c r="L13" s="140"/>
      <c r="M13" s="215"/>
      <c r="N13" s="216"/>
      <c r="O13" s="217"/>
    </row>
    <row r="14" spans="2:15" ht="12.75">
      <c r="B14" s="178"/>
      <c r="C14" s="221" t="s">
        <v>21</v>
      </c>
      <c r="D14" s="222"/>
      <c r="E14" s="222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2:15" ht="13.5" customHeight="1">
      <c r="B15" s="179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5" ht="12.75">
      <c r="B16" s="179"/>
      <c r="C16" s="162" t="s">
        <v>103</v>
      </c>
      <c r="D16" s="162"/>
      <c r="E16" s="162"/>
      <c r="F16" s="162"/>
      <c r="G16" s="160"/>
      <c r="H16" s="162" t="s">
        <v>23</v>
      </c>
      <c r="I16" s="162" t="s">
        <v>24</v>
      </c>
      <c r="J16" s="162"/>
      <c r="K16" s="162"/>
      <c r="L16" s="162"/>
      <c r="M16" s="162"/>
      <c r="N16" s="160"/>
      <c r="O16" s="189" t="s">
        <v>23</v>
      </c>
    </row>
    <row r="17" spans="2:15" ht="12.75">
      <c r="B17" s="18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</row>
    <row r="18" spans="2:15" ht="28.5" customHeight="1">
      <c r="B18" s="14"/>
      <c r="C18" s="15"/>
      <c r="D18" s="16"/>
      <c r="E18" s="17" t="s">
        <v>25</v>
      </c>
      <c r="F18" s="18"/>
      <c r="G18" s="19" t="s">
        <v>26</v>
      </c>
      <c r="H18" s="116"/>
      <c r="I18" s="62"/>
      <c r="J18" s="16"/>
      <c r="K18" s="17" t="s">
        <v>25</v>
      </c>
      <c r="L18" s="18"/>
      <c r="M18" s="170" t="s">
        <v>27</v>
      </c>
      <c r="N18" s="171"/>
      <c r="O18" s="117"/>
    </row>
    <row r="19" spans="2:15" ht="29.25" customHeight="1">
      <c r="B19" s="20"/>
      <c r="C19" s="15"/>
      <c r="D19" s="16"/>
      <c r="E19" s="17" t="s">
        <v>25</v>
      </c>
      <c r="F19" s="18"/>
      <c r="G19" s="19" t="s">
        <v>26</v>
      </c>
      <c r="H19" s="116"/>
      <c r="I19" s="63"/>
      <c r="J19" s="64"/>
      <c r="K19" s="17" t="s">
        <v>25</v>
      </c>
      <c r="L19" s="18"/>
      <c r="M19" s="170" t="s">
        <v>27</v>
      </c>
      <c r="N19" s="171"/>
      <c r="O19" s="117"/>
    </row>
    <row r="20" spans="2:15" ht="28.5" customHeight="1">
      <c r="B20" s="20"/>
      <c r="C20" s="15"/>
      <c r="D20" s="16"/>
      <c r="E20" s="17" t="s">
        <v>25</v>
      </c>
      <c r="F20" s="18"/>
      <c r="G20" s="19" t="s">
        <v>26</v>
      </c>
      <c r="H20" s="116"/>
      <c r="I20" s="62"/>
      <c r="J20" s="16"/>
      <c r="K20" s="17" t="s">
        <v>25</v>
      </c>
      <c r="L20" s="18"/>
      <c r="M20" s="170" t="s">
        <v>27</v>
      </c>
      <c r="N20" s="171"/>
      <c r="O20" s="117"/>
    </row>
    <row r="21" spans="2:15" ht="28.5" customHeight="1" thickBot="1">
      <c r="B21" s="21"/>
      <c r="C21" s="22"/>
      <c r="D21" s="23"/>
      <c r="E21" s="24" t="s">
        <v>25</v>
      </c>
      <c r="F21" s="25"/>
      <c r="G21" s="26" t="s">
        <v>26</v>
      </c>
      <c r="H21" s="27"/>
      <c r="I21" s="65"/>
      <c r="J21" s="66"/>
      <c r="K21" s="24" t="s">
        <v>25</v>
      </c>
      <c r="L21" s="25"/>
      <c r="M21" s="172" t="s">
        <v>27</v>
      </c>
      <c r="N21" s="173"/>
      <c r="O21" s="67"/>
    </row>
    <row r="22" spans="2:16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6" ht="28.5" customHeight="1" thickBot="1">
      <c r="B23" s="174" t="s">
        <v>28</v>
      </c>
      <c r="C23" s="175"/>
      <c r="D23" s="9"/>
      <c r="E23" s="9"/>
      <c r="F23" s="13"/>
    </row>
    <row r="24" spans="2:15" ht="13.5" customHeight="1">
      <c r="B24" s="123" t="s">
        <v>18</v>
      </c>
      <c r="C24" s="124"/>
      <c r="D24" s="125"/>
      <c r="E24" s="126"/>
      <c r="F24" s="127"/>
      <c r="G24" s="127"/>
      <c r="H24" s="128"/>
      <c r="I24" s="135" t="s">
        <v>58</v>
      </c>
      <c r="J24" s="137" t="s">
        <v>57</v>
      </c>
      <c r="K24" s="127"/>
      <c r="L24" s="127"/>
      <c r="M24" s="127"/>
      <c r="N24" s="127"/>
      <c r="O24" s="128"/>
    </row>
    <row r="25" spans="2:15" ht="28.5" customHeight="1" thickBot="1">
      <c r="B25" s="129" t="s">
        <v>20</v>
      </c>
      <c r="C25" s="130"/>
      <c r="D25" s="131"/>
      <c r="E25" s="218"/>
      <c r="F25" s="219"/>
      <c r="G25" s="219"/>
      <c r="H25" s="220"/>
      <c r="I25" s="136"/>
      <c r="J25" s="138"/>
      <c r="K25" s="139"/>
      <c r="L25" s="139"/>
      <c r="M25" s="139"/>
      <c r="N25" s="139"/>
      <c r="O25" s="140"/>
    </row>
    <row r="26" spans="2:15" ht="12.75" customHeight="1">
      <c r="B26" s="123" t="s">
        <v>18</v>
      </c>
      <c r="C26" s="124"/>
      <c r="D26" s="125"/>
      <c r="E26" s="126"/>
      <c r="F26" s="127"/>
      <c r="G26" s="127"/>
      <c r="H26" s="128"/>
      <c r="I26" s="135" t="s">
        <v>58</v>
      </c>
      <c r="J26" s="137" t="s">
        <v>57</v>
      </c>
      <c r="K26" s="127"/>
      <c r="L26" s="127"/>
      <c r="M26" s="127"/>
      <c r="N26" s="127"/>
      <c r="O26" s="128"/>
    </row>
    <row r="27" spans="2:15" ht="28.5" customHeight="1" thickBot="1">
      <c r="B27" s="129" t="s">
        <v>45</v>
      </c>
      <c r="C27" s="130"/>
      <c r="D27" s="131"/>
      <c r="E27" s="218"/>
      <c r="F27" s="219"/>
      <c r="G27" s="219"/>
      <c r="H27" s="220"/>
      <c r="I27" s="136"/>
      <c r="J27" s="138"/>
      <c r="K27" s="139"/>
      <c r="L27" s="139"/>
      <c r="M27" s="139"/>
      <c r="N27" s="139"/>
      <c r="O27" s="140"/>
    </row>
    <row r="28" spans="2:15" ht="12" customHeight="1" thickBot="1">
      <c r="B28" s="92"/>
      <c r="C28" s="86"/>
      <c r="D28" s="86"/>
      <c r="E28" s="93"/>
      <c r="F28" s="93"/>
      <c r="G28" s="93"/>
      <c r="H28" s="93"/>
      <c r="I28" s="94"/>
      <c r="J28" s="94"/>
      <c r="K28" s="94"/>
      <c r="L28" s="94"/>
      <c r="M28" s="94"/>
      <c r="N28" s="94"/>
      <c r="O28" s="94"/>
    </row>
    <row r="29" spans="2:15" ht="14.25" customHeight="1">
      <c r="B29" s="156"/>
      <c r="C29" s="158" t="s">
        <v>21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</row>
    <row r="30" spans="2:15" ht="12.75">
      <c r="B30" s="157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2:15" ht="13.5" customHeight="1">
      <c r="B31" s="157"/>
      <c r="C31" s="162" t="s">
        <v>29</v>
      </c>
      <c r="D31" s="162"/>
      <c r="E31" s="162"/>
      <c r="F31" s="162"/>
      <c r="G31" s="160"/>
      <c r="H31" s="162" t="s">
        <v>23</v>
      </c>
      <c r="I31" s="163" t="s">
        <v>30</v>
      </c>
      <c r="J31" s="164"/>
      <c r="K31" s="165"/>
      <c r="L31" s="165"/>
      <c r="M31" s="166"/>
      <c r="N31" s="162" t="s">
        <v>23</v>
      </c>
      <c r="O31" s="68" t="s">
        <v>12</v>
      </c>
    </row>
    <row r="32" spans="2:15" ht="12.75">
      <c r="B32" s="157"/>
      <c r="C32" s="160"/>
      <c r="D32" s="160"/>
      <c r="E32" s="160"/>
      <c r="F32" s="160"/>
      <c r="G32" s="160"/>
      <c r="H32" s="160"/>
      <c r="I32" s="167"/>
      <c r="J32" s="168"/>
      <c r="K32" s="168"/>
      <c r="L32" s="168"/>
      <c r="M32" s="169"/>
      <c r="N32" s="160"/>
      <c r="O32" s="69" t="s">
        <v>31</v>
      </c>
    </row>
    <row r="33" spans="2:15" ht="32.25" customHeight="1">
      <c r="B33" s="29">
        <v>1</v>
      </c>
      <c r="C33" s="30"/>
      <c r="D33" s="31"/>
      <c r="E33" s="32" t="s">
        <v>25</v>
      </c>
      <c r="F33" s="33"/>
      <c r="G33" s="34" t="s">
        <v>26</v>
      </c>
      <c r="H33" s="35"/>
      <c r="I33" s="30"/>
      <c r="J33" s="31"/>
      <c r="K33" s="32" t="s">
        <v>25</v>
      </c>
      <c r="L33" s="33"/>
      <c r="M33" s="34" t="s">
        <v>26</v>
      </c>
      <c r="N33" s="35"/>
      <c r="O33" s="113"/>
    </row>
    <row r="34" spans="2:15" ht="32.25" customHeight="1">
      <c r="B34" s="36">
        <v>2</v>
      </c>
      <c r="C34" s="30"/>
      <c r="D34" s="31"/>
      <c r="E34" s="37" t="s">
        <v>25</v>
      </c>
      <c r="F34" s="33"/>
      <c r="G34" s="38" t="s">
        <v>26</v>
      </c>
      <c r="H34" s="35"/>
      <c r="I34" s="30"/>
      <c r="J34" s="31"/>
      <c r="K34" s="37" t="s">
        <v>25</v>
      </c>
      <c r="L34" s="33"/>
      <c r="M34" s="38" t="s">
        <v>26</v>
      </c>
      <c r="N34" s="35"/>
      <c r="O34" s="111"/>
    </row>
    <row r="35" spans="2:15" ht="32.25" customHeight="1">
      <c r="B35" s="39">
        <v>3</v>
      </c>
      <c r="C35" s="30"/>
      <c r="D35" s="31"/>
      <c r="E35" s="32" t="s">
        <v>25</v>
      </c>
      <c r="F35" s="33"/>
      <c r="G35" s="34" t="s">
        <v>26</v>
      </c>
      <c r="H35" s="35"/>
      <c r="I35" s="30"/>
      <c r="J35" s="31"/>
      <c r="K35" s="32" t="s">
        <v>25</v>
      </c>
      <c r="L35" s="33"/>
      <c r="M35" s="34" t="s">
        <v>26</v>
      </c>
      <c r="N35" s="35"/>
      <c r="O35" s="111"/>
    </row>
    <row r="36" spans="2:15" ht="32.25" customHeight="1">
      <c r="B36" s="36">
        <v>4</v>
      </c>
      <c r="C36" s="30"/>
      <c r="D36" s="31"/>
      <c r="E36" s="37" t="s">
        <v>25</v>
      </c>
      <c r="F36" s="33"/>
      <c r="G36" s="38" t="s">
        <v>26</v>
      </c>
      <c r="H36" s="35"/>
      <c r="I36" s="30"/>
      <c r="J36" s="31"/>
      <c r="K36" s="37" t="s">
        <v>25</v>
      </c>
      <c r="L36" s="33"/>
      <c r="M36" s="38" t="s">
        <v>26</v>
      </c>
      <c r="N36" s="35"/>
      <c r="O36" s="111"/>
    </row>
    <row r="37" spans="2:15" ht="32.25" customHeight="1">
      <c r="B37" s="39">
        <v>5</v>
      </c>
      <c r="C37" s="30"/>
      <c r="D37" s="31"/>
      <c r="E37" s="32" t="s">
        <v>25</v>
      </c>
      <c r="F37" s="33"/>
      <c r="G37" s="34" t="s">
        <v>26</v>
      </c>
      <c r="H37" s="35"/>
      <c r="I37" s="30"/>
      <c r="J37" s="31"/>
      <c r="K37" s="32" t="s">
        <v>25</v>
      </c>
      <c r="L37" s="33"/>
      <c r="M37" s="34" t="s">
        <v>26</v>
      </c>
      <c r="N37" s="35"/>
      <c r="O37" s="111"/>
    </row>
    <row r="38" spans="2:15" ht="32.25" customHeight="1">
      <c r="B38" s="39">
        <v>6</v>
      </c>
      <c r="C38" s="30"/>
      <c r="D38" s="31"/>
      <c r="E38" s="37" t="s">
        <v>25</v>
      </c>
      <c r="F38" s="33"/>
      <c r="G38" s="38" t="s">
        <v>26</v>
      </c>
      <c r="H38" s="35"/>
      <c r="I38" s="30"/>
      <c r="J38" s="31"/>
      <c r="K38" s="37" t="s">
        <v>25</v>
      </c>
      <c r="L38" s="33"/>
      <c r="M38" s="38" t="s">
        <v>26</v>
      </c>
      <c r="N38" s="35"/>
      <c r="O38" s="111"/>
    </row>
    <row r="39" spans="2:15" ht="32.25" customHeight="1">
      <c r="B39" s="40">
        <v>7</v>
      </c>
      <c r="C39" s="30"/>
      <c r="D39" s="31"/>
      <c r="E39" s="41" t="s">
        <v>25</v>
      </c>
      <c r="F39" s="33"/>
      <c r="G39" s="42" t="s">
        <v>26</v>
      </c>
      <c r="H39" s="35"/>
      <c r="I39" s="30"/>
      <c r="J39" s="31"/>
      <c r="K39" s="41" t="s">
        <v>25</v>
      </c>
      <c r="L39" s="33"/>
      <c r="M39" s="42" t="s">
        <v>26</v>
      </c>
      <c r="N39" s="35"/>
      <c r="O39" s="111"/>
    </row>
    <row r="40" spans="1:15" ht="32.25" customHeight="1">
      <c r="A40" s="43"/>
      <c r="B40" s="44">
        <v>8</v>
      </c>
      <c r="C40" s="45"/>
      <c r="D40" s="46"/>
      <c r="E40" s="47" t="s">
        <v>25</v>
      </c>
      <c r="F40" s="48"/>
      <c r="G40" s="49" t="s">
        <v>26</v>
      </c>
      <c r="H40" s="50"/>
      <c r="I40" s="45"/>
      <c r="J40" s="46"/>
      <c r="K40" s="47" t="s">
        <v>25</v>
      </c>
      <c r="L40" s="48"/>
      <c r="M40" s="49" t="s">
        <v>26</v>
      </c>
      <c r="N40" s="50"/>
      <c r="O40" s="112"/>
    </row>
    <row r="41" spans="2:15" ht="24.75" customHeight="1">
      <c r="B41" s="152" t="s">
        <v>44</v>
      </c>
      <c r="C41" s="146"/>
      <c r="D41" s="146"/>
      <c r="E41" s="146"/>
      <c r="F41" s="146"/>
      <c r="G41" s="146"/>
      <c r="H41" s="146"/>
      <c r="I41" s="153"/>
      <c r="J41" s="153"/>
      <c r="K41" s="153"/>
      <c r="L41" s="153"/>
      <c r="M41" s="51"/>
      <c r="N41" s="72"/>
      <c r="O41" s="72"/>
    </row>
    <row r="42" spans="2:15" ht="19.5" customHeight="1">
      <c r="B42" s="52"/>
      <c r="C42" s="154" t="s">
        <v>60</v>
      </c>
      <c r="D42" s="154"/>
      <c r="E42" s="154"/>
      <c r="F42" s="154"/>
      <c r="G42" s="51"/>
      <c r="H42" s="51"/>
      <c r="I42" s="71"/>
      <c r="J42" s="71"/>
      <c r="K42" s="71"/>
      <c r="L42" s="71"/>
      <c r="M42" s="51"/>
      <c r="N42" s="72"/>
      <c r="O42" s="72"/>
    </row>
    <row r="43" spans="2:15" ht="9" customHeight="1">
      <c r="B43" s="53"/>
      <c r="C43" s="146" t="s">
        <v>55</v>
      </c>
      <c r="D43" s="146"/>
      <c r="E43" s="146"/>
      <c r="F43" s="148"/>
      <c r="G43" s="148"/>
      <c r="H43" s="148"/>
      <c r="I43" s="148"/>
      <c r="J43" s="148"/>
      <c r="K43" s="148"/>
      <c r="L43" s="148"/>
      <c r="M43" s="54"/>
      <c r="N43" s="73"/>
      <c r="O43" s="73"/>
    </row>
    <row r="44" spans="2:15" ht="9" customHeight="1">
      <c r="B44" s="53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51"/>
      <c r="N44" s="72"/>
      <c r="O44" s="72"/>
    </row>
    <row r="45" spans="2:15" ht="12.75">
      <c r="B45" s="5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1"/>
      <c r="N45" s="72"/>
      <c r="O45" s="72"/>
    </row>
    <row r="46" spans="2:15" ht="12.75">
      <c r="B46" s="53"/>
      <c r="C46" s="149" t="s">
        <v>54</v>
      </c>
      <c r="D46" s="149"/>
      <c r="E46" s="149"/>
      <c r="F46" s="155"/>
      <c r="G46" s="149" t="s">
        <v>34</v>
      </c>
      <c r="H46" s="149"/>
      <c r="I46" s="149"/>
      <c r="J46" s="149"/>
      <c r="K46" s="149"/>
      <c r="L46" s="149"/>
      <c r="M46" s="51"/>
      <c r="N46" s="72"/>
      <c r="O46" s="72"/>
    </row>
    <row r="47" spans="2:15" ht="23.25" customHeight="1">
      <c r="B47" s="53"/>
      <c r="C47" s="51"/>
      <c r="D47" s="51"/>
      <c r="E47" s="51"/>
      <c r="F47" s="56"/>
      <c r="G47" s="57" t="s">
        <v>32</v>
      </c>
      <c r="H47" s="58"/>
      <c r="I47" s="145"/>
      <c r="J47" s="145"/>
      <c r="K47" s="145"/>
      <c r="L47" s="145"/>
      <c r="M47" s="51"/>
      <c r="N47" s="72"/>
      <c r="O47" s="72"/>
    </row>
    <row r="48" spans="2:15" ht="11.25" customHeight="1">
      <c r="B48" s="53"/>
      <c r="C48" s="59"/>
      <c r="D48" s="59"/>
      <c r="E48" s="59"/>
      <c r="F48" s="51"/>
      <c r="G48" s="51"/>
      <c r="H48" s="51"/>
      <c r="I48" s="146"/>
      <c r="J48" s="146"/>
      <c r="K48" s="146"/>
      <c r="L48" s="147"/>
      <c r="M48" s="147"/>
      <c r="N48" s="9"/>
      <c r="O48" s="9"/>
    </row>
    <row r="49" spans="2:15" ht="11.25" customHeight="1">
      <c r="B49" s="53"/>
      <c r="C49" s="51"/>
      <c r="D49" s="51"/>
      <c r="E49" s="51"/>
      <c r="F49" s="51"/>
      <c r="G49" s="51"/>
      <c r="H49" s="51"/>
      <c r="I49" s="147"/>
      <c r="J49" s="147"/>
      <c r="K49" s="147"/>
      <c r="L49" s="147"/>
      <c r="M49" s="147"/>
      <c r="N49" s="9"/>
      <c r="O49" s="9"/>
    </row>
    <row r="50" spans="2:14" ht="11.25" customHeight="1">
      <c r="B50" s="60"/>
      <c r="C50" s="61"/>
      <c r="D50" s="61"/>
      <c r="E50" s="61"/>
      <c r="F50" s="61"/>
      <c r="G50" s="61"/>
      <c r="H50" s="61"/>
      <c r="I50" s="146" t="s">
        <v>35</v>
      </c>
      <c r="J50" s="146"/>
      <c r="K50" s="148"/>
      <c r="L50" s="148"/>
      <c r="M50" s="148"/>
      <c r="N50" s="150" t="s">
        <v>33</v>
      </c>
    </row>
    <row r="51" spans="2:14" ht="11.25" customHeight="1">
      <c r="B51" s="60"/>
      <c r="C51" s="61"/>
      <c r="D51" s="61"/>
      <c r="E51" s="61"/>
      <c r="F51" s="61"/>
      <c r="G51" s="61"/>
      <c r="H51" s="61"/>
      <c r="I51" s="149"/>
      <c r="J51" s="149"/>
      <c r="K51" s="149"/>
      <c r="L51" s="149"/>
      <c r="M51" s="149"/>
      <c r="N51" s="151"/>
    </row>
    <row r="52" ht="4.5" customHeight="1"/>
  </sheetData>
  <sheetProtection/>
  <mergeCells count="62">
    <mergeCell ref="B27:D27"/>
    <mergeCell ref="O16:O17"/>
    <mergeCell ref="C14:O15"/>
    <mergeCell ref="B12:D12"/>
    <mergeCell ref="J10:L11"/>
    <mergeCell ref="J12:L13"/>
    <mergeCell ref="M11:O13"/>
    <mergeCell ref="M10:O10"/>
    <mergeCell ref="I12:I13"/>
    <mergeCell ref="E24:H24"/>
    <mergeCell ref="I50:M51"/>
    <mergeCell ref="I31:M32"/>
    <mergeCell ref="N31:N32"/>
    <mergeCell ref="N50:N51"/>
    <mergeCell ref="I16:N17"/>
    <mergeCell ref="M20:N20"/>
    <mergeCell ref="M21:N21"/>
    <mergeCell ref="I24:I25"/>
    <mergeCell ref="E25:H25"/>
    <mergeCell ref="M18:N18"/>
    <mergeCell ref="M19:N19"/>
    <mergeCell ref="I48:M49"/>
    <mergeCell ref="E26:H26"/>
    <mergeCell ref="I47:L47"/>
    <mergeCell ref="C46:F46"/>
    <mergeCell ref="G46:L46"/>
    <mergeCell ref="B23:C23"/>
    <mergeCell ref="B24:D24"/>
    <mergeCell ref="B29:B32"/>
    <mergeCell ref="H31:H32"/>
    <mergeCell ref="C31:G32"/>
    <mergeCell ref="C43:L44"/>
    <mergeCell ref="B41:H41"/>
    <mergeCell ref="I41:L41"/>
    <mergeCell ref="C29:O30"/>
    <mergeCell ref="C42:F42"/>
    <mergeCell ref="E11:H11"/>
    <mergeCell ref="C16:G17"/>
    <mergeCell ref="B14:B17"/>
    <mergeCell ref="H16:H17"/>
    <mergeCell ref="H4:H5"/>
    <mergeCell ref="D4:E5"/>
    <mergeCell ref="B26:D26"/>
    <mergeCell ref="I26:I27"/>
    <mergeCell ref="B2:P2"/>
    <mergeCell ref="C7:D7"/>
    <mergeCell ref="B9:C9"/>
    <mergeCell ref="B10:D10"/>
    <mergeCell ref="C4:C5"/>
    <mergeCell ref="F4:F5"/>
    <mergeCell ref="I4:O5"/>
    <mergeCell ref="B25:D25"/>
    <mergeCell ref="I10:I11"/>
    <mergeCell ref="J24:O25"/>
    <mergeCell ref="J26:O27"/>
    <mergeCell ref="E27:H27"/>
    <mergeCell ref="A3:P3"/>
    <mergeCell ref="B13:D13"/>
    <mergeCell ref="E13:H13"/>
    <mergeCell ref="E10:H10"/>
    <mergeCell ref="E12:H12"/>
    <mergeCell ref="B11:D11"/>
  </mergeCells>
  <dataValidations count="3">
    <dataValidation type="list" allowBlank="1" showInputMessage="1" showErrorMessage="1" sqref="D4:E5">
      <formula1>"上越,中越,下越,新潟"</formula1>
    </dataValidation>
    <dataValidation type="list" allowBlank="1" showInputMessage="1" showErrorMessage="1" sqref="O33:O40">
      <formula1>"1,2,3,5,9"</formula1>
    </dataValidation>
    <dataValidation type="list" allowBlank="1" showInputMessage="1" showErrorMessage="1" sqref="M11">
      <formula1>"1位,2位,3位,5位,7位"</formula1>
    </dataValidation>
  </dataValidations>
  <printOptions horizontalCentered="1" verticalCentered="1"/>
  <pageMargins left="0.47" right="0.39" top="0.75" bottom="0.75" header="0.31" footer="0.31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10.28125" style="0" customWidth="1"/>
    <col min="3" max="6" width="7.421875" style="0" customWidth="1"/>
  </cols>
  <sheetData>
    <row r="2" spans="2:8" ht="15" thickBot="1">
      <c r="B2" s="227">
        <f>IF('申込書'!D4="","",(CONCATENATE('申込書'!D4,E2)))</f>
      </c>
      <c r="C2" s="227"/>
      <c r="D2" s="120">
        <f>IF('申込書'!M11="","",'申込書'!M11)</f>
      </c>
      <c r="E2" s="120">
        <f>WIDECHAR(D2)</f>
      </c>
      <c r="F2" s="96"/>
      <c r="G2" s="96"/>
      <c r="H2" s="96"/>
    </row>
    <row r="3" spans="2:8" ht="14.25">
      <c r="B3" s="228" t="s">
        <v>68</v>
      </c>
      <c r="C3" s="229"/>
      <c r="D3" s="230">
        <f>IF('申込書'!I4="","",'申込書'!I4)</f>
      </c>
      <c r="E3" s="231"/>
      <c r="F3" s="231"/>
      <c r="G3" s="231"/>
      <c r="H3" s="232"/>
    </row>
    <row r="4" spans="2:8" ht="14.25">
      <c r="B4" s="233" t="s">
        <v>63</v>
      </c>
      <c r="C4" s="234"/>
      <c r="D4" s="235">
        <f>IF('申込書'!E11="","",'申込書'!E11)</f>
      </c>
      <c r="E4" s="235"/>
      <c r="F4" s="235"/>
      <c r="G4" s="235"/>
      <c r="H4" s="236"/>
    </row>
    <row r="5" spans="2:8" ht="14.25">
      <c r="B5" s="237" t="s">
        <v>64</v>
      </c>
      <c r="C5" s="238"/>
      <c r="D5" s="235">
        <f>IF('申込書'!E13="","",'申込書'!E13)</f>
      </c>
      <c r="E5" s="235"/>
      <c r="F5" s="235"/>
      <c r="G5" s="235"/>
      <c r="H5" s="236"/>
    </row>
    <row r="6" spans="2:8" ht="14.25">
      <c r="B6" s="247" t="s">
        <v>65</v>
      </c>
      <c r="C6" s="248"/>
      <c r="D6" s="249" t="s">
        <v>39</v>
      </c>
      <c r="E6" s="249"/>
      <c r="F6" s="249"/>
      <c r="G6" s="249"/>
      <c r="H6" s="100" t="s">
        <v>23</v>
      </c>
    </row>
    <row r="7" spans="2:8" ht="14.25">
      <c r="B7" s="250">
        <v>1</v>
      </c>
      <c r="C7" s="97" t="s">
        <v>66</v>
      </c>
      <c r="D7" s="251">
        <f>IF('申込書'!C18="","",'申込書'!C18)</f>
      </c>
      <c r="E7" s="252"/>
      <c r="F7" s="252">
        <f>IF('申込書'!D18="","",'申込書'!D18)</f>
      </c>
      <c r="G7" s="253"/>
      <c r="H7" s="101">
        <f>IF('申込書'!H18="","",'申込書'!H18)</f>
      </c>
    </row>
    <row r="8" spans="2:8" ht="14.25">
      <c r="B8" s="239"/>
      <c r="C8" s="98" t="s">
        <v>67</v>
      </c>
      <c r="D8" s="223">
        <f>IF('申込書'!I18="","",'申込書'!I18)</f>
      </c>
      <c r="E8" s="224"/>
      <c r="F8" s="225">
        <f>IF('申込書'!J18="","",'申込書'!J18)</f>
      </c>
      <c r="G8" s="226"/>
      <c r="H8" s="102">
        <f>IF('申込書'!O18="","",'申込書'!O18)</f>
      </c>
    </row>
    <row r="9" spans="2:8" ht="14.25">
      <c r="B9" s="239">
        <v>2</v>
      </c>
      <c r="C9" s="98" t="s">
        <v>66</v>
      </c>
      <c r="D9" s="240">
        <f>IF('申込書'!C19="","",'申込書'!C19)</f>
      </c>
      <c r="E9" s="241"/>
      <c r="F9" s="241">
        <f>IF('申込書'!D19="","",'申込書'!D19)</f>
      </c>
      <c r="G9" s="242"/>
      <c r="H9" s="101">
        <f>IF('申込書'!H19="","",'申込書'!H19)</f>
      </c>
    </row>
    <row r="10" spans="2:8" ht="14.25">
      <c r="B10" s="239"/>
      <c r="C10" s="98" t="s">
        <v>67</v>
      </c>
      <c r="D10" s="243">
        <f>IF('申込書'!I19="","",'申込書'!I19)</f>
      </c>
      <c r="E10" s="244"/>
      <c r="F10" s="245">
        <f>IF('申込書'!J19="","",'申込書'!J19)</f>
      </c>
      <c r="G10" s="246"/>
      <c r="H10" s="102">
        <f>IF('申込書'!O19="","",'申込書'!O19)</f>
      </c>
    </row>
    <row r="11" spans="2:8" ht="14.25">
      <c r="B11" s="239">
        <v>3</v>
      </c>
      <c r="C11" s="98" t="s">
        <v>66</v>
      </c>
      <c r="D11" s="240">
        <f>IF('申込書'!C20="","",'申込書'!C20)</f>
      </c>
      <c r="E11" s="241"/>
      <c r="F11" s="241">
        <f>IF('申込書'!D20="","",'申込書'!D20)</f>
      </c>
      <c r="G11" s="242"/>
      <c r="H11" s="101">
        <f>IF('申込書'!H20="","",'申込書'!H20)</f>
      </c>
    </row>
    <row r="12" spans="2:8" ht="14.25">
      <c r="B12" s="239"/>
      <c r="C12" s="98" t="s">
        <v>67</v>
      </c>
      <c r="D12" s="243">
        <f>IF('申込書'!I20="","",'申込書'!I20)</f>
      </c>
      <c r="E12" s="244"/>
      <c r="F12" s="245">
        <f>IF('申込書'!J20="","",'申込書'!J20)</f>
      </c>
      <c r="G12" s="246"/>
      <c r="H12" s="102">
        <f>IF('申込書'!O20="","",'申込書'!O20)</f>
      </c>
    </row>
    <row r="13" spans="2:8" ht="14.25">
      <c r="B13" s="239">
        <v>4</v>
      </c>
      <c r="C13" s="98" t="s">
        <v>66</v>
      </c>
      <c r="D13" s="240">
        <f>IF('申込書'!C21="","",'申込書'!C21)</f>
      </c>
      <c r="E13" s="241"/>
      <c r="F13" s="241">
        <f>IF('申込書'!D21="","",'申込書'!D21)</f>
      </c>
      <c r="G13" s="242"/>
      <c r="H13" s="101">
        <f>IF('申込書'!H21="","",'申込書'!H21)</f>
      </c>
    </row>
    <row r="14" spans="2:8" ht="15" thickBot="1">
      <c r="B14" s="254"/>
      <c r="C14" s="99" t="s">
        <v>67</v>
      </c>
      <c r="D14" s="255">
        <f>IF('申込書'!I21="","",'申込書'!I21)</f>
      </c>
      <c r="E14" s="256"/>
      <c r="F14" s="257">
        <f>IF('申込書'!J21="","",'申込書'!J21)</f>
      </c>
      <c r="G14" s="258"/>
      <c r="H14" s="103">
        <f>IF('申込書'!O21="","",'申込書'!O21)</f>
      </c>
    </row>
  </sheetData>
  <sheetProtection sheet="1" selectLockedCells="1" selectUnlockedCells="1"/>
  <mergeCells count="29">
    <mergeCell ref="B13:B14"/>
    <mergeCell ref="D13:E13"/>
    <mergeCell ref="F13:G13"/>
    <mergeCell ref="D14:E14"/>
    <mergeCell ref="F14:G14"/>
    <mergeCell ref="B9:B10"/>
    <mergeCell ref="D9:E9"/>
    <mergeCell ref="F9:G9"/>
    <mergeCell ref="D10:E10"/>
    <mergeCell ref="F10:G10"/>
    <mergeCell ref="B11:B12"/>
    <mergeCell ref="D11:E11"/>
    <mergeCell ref="F11:G11"/>
    <mergeCell ref="D12:E12"/>
    <mergeCell ref="F12:G12"/>
    <mergeCell ref="B6:C6"/>
    <mergeCell ref="D6:G6"/>
    <mergeCell ref="B7:B8"/>
    <mergeCell ref="D7:E7"/>
    <mergeCell ref="F7:G7"/>
    <mergeCell ref="D8:E8"/>
    <mergeCell ref="F8:G8"/>
    <mergeCell ref="B2:C2"/>
    <mergeCell ref="B3:C3"/>
    <mergeCell ref="D3:H3"/>
    <mergeCell ref="B4:C4"/>
    <mergeCell ref="D4:H4"/>
    <mergeCell ref="B5:C5"/>
    <mergeCell ref="D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C20" sqref="C20:G20"/>
    </sheetView>
  </sheetViews>
  <sheetFormatPr defaultColWidth="9.140625" defaultRowHeight="15"/>
  <cols>
    <col min="1" max="1" width="5.7109375" style="1" customWidth="1"/>
    <col min="2" max="2" width="3.28125" style="1" customWidth="1"/>
    <col min="5" max="8" width="7.28125" style="0" customWidth="1"/>
  </cols>
  <sheetData>
    <row r="1" spans="1:7" ht="13.5" thickBot="1">
      <c r="A1" s="264">
        <f>IF('申込書'!O33="","",CONCATENATE('申込書'!$D$4,D1))</f>
      </c>
      <c r="B1" s="264"/>
      <c r="C1" s="114">
        <f>IF('申込書'!O33="","",CONCATENATE('申込書'!O33,"位"))</f>
      </c>
      <c r="D1" s="115">
        <f>WIDECHAR(C1)</f>
      </c>
      <c r="E1" s="105"/>
      <c r="F1" s="106"/>
      <c r="G1" s="106"/>
    </row>
    <row r="2" spans="1:7" ht="12.75">
      <c r="A2" s="265" t="s">
        <v>69</v>
      </c>
      <c r="B2" s="266"/>
      <c r="C2" s="267">
        <f>IF(A1="","",'申込書'!$I$4)</f>
      </c>
      <c r="D2" s="268"/>
      <c r="E2" s="268"/>
      <c r="F2" s="268"/>
      <c r="G2" s="269"/>
    </row>
    <row r="3" spans="1:7" ht="12.75">
      <c r="A3" s="259" t="s">
        <v>36</v>
      </c>
      <c r="B3" s="260"/>
      <c r="C3" s="261">
        <f>IF(A1="","",'申込書'!$E$25)</f>
      </c>
      <c r="D3" s="262"/>
      <c r="E3" s="262"/>
      <c r="F3" s="262"/>
      <c r="G3" s="270"/>
    </row>
    <row r="4" spans="1:7" ht="12.75">
      <c r="A4" s="259" t="s">
        <v>37</v>
      </c>
      <c r="B4" s="260"/>
      <c r="C4" s="261">
        <f>IF(A1="","",'申込書'!$E$27)</f>
      </c>
      <c r="D4" s="262"/>
      <c r="E4" s="262"/>
      <c r="F4" s="262"/>
      <c r="G4" s="270"/>
    </row>
    <row r="5" spans="1:7" ht="12.75">
      <c r="A5" s="259"/>
      <c r="B5" s="260"/>
      <c r="C5" s="261" t="s">
        <v>39</v>
      </c>
      <c r="D5" s="262"/>
      <c r="E5" s="262"/>
      <c r="F5" s="263"/>
      <c r="G5" s="110" t="s">
        <v>23</v>
      </c>
    </row>
    <row r="6" spans="1:7" ht="12.75">
      <c r="A6" s="271" t="s">
        <v>40</v>
      </c>
      <c r="B6" s="272"/>
      <c r="C6" s="277">
        <f>IF(A1="","",'申込書'!C33)</f>
      </c>
      <c r="D6" s="278"/>
      <c r="E6" s="279">
        <f>IF(A1="","",'申込書'!D33)</f>
      </c>
      <c r="F6" s="280"/>
      <c r="G6" s="4">
        <f>IF(A1="","",'申込書'!H33)</f>
      </c>
    </row>
    <row r="7" spans="1:7" ht="13.5" thickBot="1">
      <c r="A7" s="273" t="s">
        <v>41</v>
      </c>
      <c r="B7" s="274"/>
      <c r="C7" s="281">
        <f>IF(A1="","",'申込書'!I33)</f>
      </c>
      <c r="D7" s="282"/>
      <c r="E7" s="282">
        <f>IF(A1="","",'申込書'!J33)</f>
      </c>
      <c r="F7" s="283"/>
      <c r="G7" s="5">
        <f>IF(A1="","",'申込書'!N33)</f>
      </c>
    </row>
    <row r="8" spans="1:7" ht="12.75">
      <c r="A8" s="104"/>
      <c r="B8" s="104"/>
      <c r="C8" s="104"/>
      <c r="D8" s="107"/>
      <c r="E8" s="107"/>
      <c r="F8" s="107"/>
      <c r="G8" s="106"/>
    </row>
    <row r="9" spans="1:7" ht="13.5" thickBot="1">
      <c r="A9" s="264">
        <f>IF('申込書'!O34="","",CONCATENATE('申込書'!D4,D9))</f>
      </c>
      <c r="B9" s="264"/>
      <c r="C9" s="114">
        <f>IF('申込書'!O34="","",CONCATENATE('申込書'!O34,"位"))</f>
      </c>
      <c r="D9" s="115">
        <f>WIDECHAR(C9)</f>
      </c>
      <c r="E9" s="105"/>
      <c r="F9" s="106"/>
      <c r="G9" s="106"/>
    </row>
    <row r="10" spans="1:7" ht="12.75">
      <c r="A10" s="275" t="s">
        <v>69</v>
      </c>
      <c r="B10" s="276"/>
      <c r="C10" s="267">
        <f>IF(A9="","",'申込書'!$I$4)</f>
      </c>
      <c r="D10" s="268"/>
      <c r="E10" s="268"/>
      <c r="F10" s="268"/>
      <c r="G10" s="269"/>
    </row>
    <row r="11" spans="1:7" ht="12.75">
      <c r="A11" s="284" t="s">
        <v>36</v>
      </c>
      <c r="B11" s="285"/>
      <c r="C11" s="261">
        <f>IF(A9="","",'申込書'!$E$25)</f>
      </c>
      <c r="D11" s="262"/>
      <c r="E11" s="262"/>
      <c r="F11" s="262"/>
      <c r="G11" s="270"/>
    </row>
    <row r="12" spans="1:7" ht="12.75">
      <c r="A12" s="284" t="s">
        <v>37</v>
      </c>
      <c r="B12" s="285"/>
      <c r="C12" s="261">
        <f>IF(A9="","",'申込書'!$E$27)</f>
      </c>
      <c r="D12" s="262"/>
      <c r="E12" s="262"/>
      <c r="F12" s="262"/>
      <c r="G12" s="270"/>
    </row>
    <row r="13" spans="1:7" ht="12.75">
      <c r="A13" s="284" t="s">
        <v>38</v>
      </c>
      <c r="B13" s="285"/>
      <c r="C13" s="286" t="s">
        <v>39</v>
      </c>
      <c r="D13" s="262"/>
      <c r="E13" s="262"/>
      <c r="F13" s="263"/>
      <c r="G13" s="3" t="s">
        <v>23</v>
      </c>
    </row>
    <row r="14" spans="1:7" ht="12.75">
      <c r="A14" s="287" t="s">
        <v>40</v>
      </c>
      <c r="B14" s="288"/>
      <c r="C14" s="277">
        <f>IF(A9="","",'申込書'!C34)</f>
      </c>
      <c r="D14" s="278"/>
      <c r="E14" s="279">
        <f>IF(A9="","",'申込書'!D34)</f>
      </c>
      <c r="F14" s="280"/>
      <c r="G14" s="4">
        <f>IF(A9="","",'申込書'!H34)</f>
      </c>
    </row>
    <row r="15" spans="1:7" ht="13.5" thickBot="1">
      <c r="A15" s="289" t="s">
        <v>41</v>
      </c>
      <c r="B15" s="290"/>
      <c r="C15" s="281">
        <f>IF(A9="","",'申込書'!I34)</f>
      </c>
      <c r="D15" s="282"/>
      <c r="E15" s="282">
        <f>IF(A9="","",'申込書'!J34)</f>
      </c>
      <c r="F15" s="283"/>
      <c r="G15" s="5">
        <f>IF(A9="","",'申込書'!N34)</f>
      </c>
    </row>
    <row r="16" spans="1:7" ht="12.75">
      <c r="A16" s="104"/>
      <c r="B16" s="104"/>
      <c r="C16" s="104"/>
      <c r="D16" s="107"/>
      <c r="E16" s="107"/>
      <c r="F16" s="107"/>
      <c r="G16" s="106"/>
    </row>
    <row r="17" spans="1:7" ht="13.5" thickBot="1">
      <c r="A17" s="264">
        <f>IF('申込書'!O35="","",CONCATENATE('申込書'!D4,D17))</f>
      </c>
      <c r="B17" s="264"/>
      <c r="C17" s="114">
        <f>IF('申込書'!O35="","",CONCATENATE('申込書'!O35,"位"))</f>
      </c>
      <c r="D17" s="115">
        <f>WIDECHAR(C17)</f>
      </c>
      <c r="E17" s="105"/>
      <c r="F17" s="106"/>
      <c r="G17" s="106"/>
    </row>
    <row r="18" spans="1:7" ht="12.75">
      <c r="A18" s="275" t="s">
        <v>69</v>
      </c>
      <c r="B18" s="276"/>
      <c r="C18" s="267">
        <f>IF(A17="","",'申込書'!$I$4)</f>
      </c>
      <c r="D18" s="268"/>
      <c r="E18" s="268"/>
      <c r="F18" s="268"/>
      <c r="G18" s="269"/>
    </row>
    <row r="19" spans="1:7" ht="12.75">
      <c r="A19" s="284" t="s">
        <v>36</v>
      </c>
      <c r="B19" s="285"/>
      <c r="C19" s="261">
        <f>IF(A17="","",'申込書'!$E$25)</f>
      </c>
      <c r="D19" s="262"/>
      <c r="E19" s="262"/>
      <c r="F19" s="262"/>
      <c r="G19" s="270"/>
    </row>
    <row r="20" spans="1:7" ht="12.75">
      <c r="A20" s="284" t="s">
        <v>37</v>
      </c>
      <c r="B20" s="285"/>
      <c r="C20" s="261">
        <f>IF(A17="","",'申込書'!$E$27)</f>
      </c>
      <c r="D20" s="262"/>
      <c r="E20" s="262"/>
      <c r="F20" s="262"/>
      <c r="G20" s="270"/>
    </row>
    <row r="21" spans="1:7" ht="12.75">
      <c r="A21" s="284" t="s">
        <v>38</v>
      </c>
      <c r="B21" s="285"/>
      <c r="C21" s="286" t="s">
        <v>39</v>
      </c>
      <c r="D21" s="262"/>
      <c r="E21" s="262"/>
      <c r="F21" s="263"/>
      <c r="G21" s="3" t="s">
        <v>23</v>
      </c>
    </row>
    <row r="22" spans="1:7" ht="12.75">
      <c r="A22" s="287" t="s">
        <v>40</v>
      </c>
      <c r="B22" s="288"/>
      <c r="C22" s="277">
        <f>IF(A17="","",'申込書'!C35)</f>
      </c>
      <c r="D22" s="278"/>
      <c r="E22" s="279">
        <f>IF(A17="","",'申込書'!D35)</f>
      </c>
      <c r="F22" s="280"/>
      <c r="G22" s="4">
        <f>IF(A17="","",'申込書'!H35)</f>
      </c>
    </row>
    <row r="23" spans="1:7" ht="13.5" thickBot="1">
      <c r="A23" s="289" t="s">
        <v>41</v>
      </c>
      <c r="B23" s="290"/>
      <c r="C23" s="281">
        <f>IF(A17="","",'申込書'!I35)</f>
      </c>
      <c r="D23" s="282"/>
      <c r="E23" s="282">
        <f>IF(A17="","",'申込書'!J35)</f>
      </c>
      <c r="F23" s="283"/>
      <c r="G23" s="5">
        <f>IF(A17="","",'申込書'!N35)</f>
      </c>
    </row>
    <row r="24" spans="1:7" ht="12.75">
      <c r="A24" s="104"/>
      <c r="B24" s="104"/>
      <c r="C24" s="104"/>
      <c r="D24" s="107"/>
      <c r="E24" s="107"/>
      <c r="F24" s="107"/>
      <c r="G24" s="106"/>
    </row>
    <row r="25" spans="1:7" ht="13.5" thickBot="1">
      <c r="A25" s="264">
        <f>IF('申込書'!O36="","",CONCATENATE('申込書'!D4,D25))</f>
      </c>
      <c r="B25" s="264"/>
      <c r="C25" s="114">
        <f>IF('申込書'!O36="","",CONCATENATE('申込書'!O36,"位"))</f>
      </c>
      <c r="D25" s="115">
        <f>WIDECHAR(C25)</f>
      </c>
      <c r="E25" s="105"/>
      <c r="F25" s="106"/>
      <c r="G25" s="106"/>
    </row>
    <row r="26" spans="1:7" ht="12.75">
      <c r="A26" s="275" t="s">
        <v>69</v>
      </c>
      <c r="B26" s="276"/>
      <c r="C26" s="267">
        <f>IF(A25="","",'申込書'!$I$4)</f>
      </c>
      <c r="D26" s="268"/>
      <c r="E26" s="268"/>
      <c r="F26" s="268"/>
      <c r="G26" s="269"/>
    </row>
    <row r="27" spans="1:7" ht="12.75">
      <c r="A27" s="284" t="s">
        <v>36</v>
      </c>
      <c r="B27" s="285"/>
      <c r="C27" s="261">
        <f>IF(A25="","",'申込書'!$E$25)</f>
      </c>
      <c r="D27" s="262"/>
      <c r="E27" s="262"/>
      <c r="F27" s="262"/>
      <c r="G27" s="270"/>
    </row>
    <row r="28" spans="1:7" ht="12.75">
      <c r="A28" s="284" t="s">
        <v>37</v>
      </c>
      <c r="B28" s="285"/>
      <c r="C28" s="261">
        <f>IF(A25="","",'申込書'!$E$27)</f>
      </c>
      <c r="D28" s="262"/>
      <c r="E28" s="262"/>
      <c r="F28" s="262"/>
      <c r="G28" s="270"/>
    </row>
    <row r="29" spans="1:7" ht="12.75">
      <c r="A29" s="284" t="s">
        <v>38</v>
      </c>
      <c r="B29" s="285"/>
      <c r="C29" s="286" t="s">
        <v>39</v>
      </c>
      <c r="D29" s="262"/>
      <c r="E29" s="262"/>
      <c r="F29" s="263"/>
      <c r="G29" s="3" t="s">
        <v>23</v>
      </c>
    </row>
    <row r="30" spans="1:7" ht="12.75">
      <c r="A30" s="287" t="s">
        <v>40</v>
      </c>
      <c r="B30" s="288"/>
      <c r="C30" s="277">
        <f>IF(A25="","",'申込書'!C36)</f>
      </c>
      <c r="D30" s="278"/>
      <c r="E30" s="279">
        <f>IF(A25="","",'申込書'!D36)</f>
      </c>
      <c r="F30" s="280"/>
      <c r="G30" s="4">
        <f>IF(A25="","",'申込書'!H36)</f>
      </c>
    </row>
    <row r="31" spans="1:7" ht="13.5" thickBot="1">
      <c r="A31" s="289" t="s">
        <v>41</v>
      </c>
      <c r="B31" s="290"/>
      <c r="C31" s="281">
        <f>IF(A25="","",'申込書'!I36)</f>
      </c>
      <c r="D31" s="282"/>
      <c r="E31" s="282">
        <f>IF(A25="","",'申込書'!J36)</f>
      </c>
      <c r="F31" s="283"/>
      <c r="G31" s="5">
        <f>IF(A25="","",'申込書'!N36)</f>
      </c>
    </row>
    <row r="32" spans="1:7" ht="12.75">
      <c r="A32" s="104"/>
      <c r="B32" s="104"/>
      <c r="C32" s="104"/>
      <c r="D32" s="107"/>
      <c r="E32" s="107"/>
      <c r="F32" s="107"/>
      <c r="G32" s="106"/>
    </row>
    <row r="33" spans="1:7" ht="13.5" thickBot="1">
      <c r="A33" s="264">
        <f>IF('申込書'!O37="","",CONCATENATE('申込書'!D4,D33))</f>
      </c>
      <c r="B33" s="264"/>
      <c r="C33" s="114">
        <f>IF('申込書'!O36="","",CONCATENATE('申込書'!O36,"位"))</f>
      </c>
      <c r="D33" s="115">
        <f>WIDECHAR(C33)</f>
      </c>
      <c r="E33" s="105"/>
      <c r="F33" s="106"/>
      <c r="G33" s="106"/>
    </row>
    <row r="34" spans="1:7" ht="12.75">
      <c r="A34" s="275" t="s">
        <v>69</v>
      </c>
      <c r="B34" s="276"/>
      <c r="C34" s="267">
        <f>IF(A33="","",'申込書'!$I$4)</f>
      </c>
      <c r="D34" s="268"/>
      <c r="E34" s="268"/>
      <c r="F34" s="268"/>
      <c r="G34" s="269"/>
    </row>
    <row r="35" spans="1:7" ht="12.75">
      <c r="A35" s="284" t="s">
        <v>36</v>
      </c>
      <c r="B35" s="285"/>
      <c r="C35" s="261">
        <f>IF(A33="","",'申込書'!$E$25)</f>
      </c>
      <c r="D35" s="262"/>
      <c r="E35" s="262"/>
      <c r="F35" s="262"/>
      <c r="G35" s="270"/>
    </row>
    <row r="36" spans="1:7" ht="12.75">
      <c r="A36" s="284" t="s">
        <v>37</v>
      </c>
      <c r="B36" s="285"/>
      <c r="C36" s="261">
        <f>IF(A33="","",'申込書'!$E$27)</f>
      </c>
      <c r="D36" s="262"/>
      <c r="E36" s="262"/>
      <c r="F36" s="262"/>
      <c r="G36" s="270"/>
    </row>
    <row r="37" spans="1:7" ht="12.75">
      <c r="A37" s="284" t="s">
        <v>38</v>
      </c>
      <c r="B37" s="285"/>
      <c r="C37" s="286" t="s">
        <v>39</v>
      </c>
      <c r="D37" s="262"/>
      <c r="E37" s="262"/>
      <c r="F37" s="263"/>
      <c r="G37" s="3" t="s">
        <v>23</v>
      </c>
    </row>
    <row r="38" spans="1:7" ht="12.75">
      <c r="A38" s="287" t="s">
        <v>40</v>
      </c>
      <c r="B38" s="288"/>
      <c r="C38" s="277">
        <f>IF(A33="","",'申込書'!C37)</f>
      </c>
      <c r="D38" s="278"/>
      <c r="E38" s="279">
        <f>IF(A33="","",'申込書'!D37)</f>
      </c>
      <c r="F38" s="280"/>
      <c r="G38" s="4">
        <f>IF(A33="","",'申込書'!H37)</f>
      </c>
    </row>
    <row r="39" spans="1:7" ht="13.5" thickBot="1">
      <c r="A39" s="289" t="s">
        <v>41</v>
      </c>
      <c r="B39" s="290"/>
      <c r="C39" s="281">
        <f>IF(A33="","",'申込書'!I37)</f>
      </c>
      <c r="D39" s="282"/>
      <c r="E39" s="282">
        <f>IF(A33="","",'申込書'!J37)</f>
      </c>
      <c r="F39" s="283"/>
      <c r="G39" s="5">
        <f>IF(A33="","",'申込書'!N37)</f>
      </c>
    </row>
    <row r="40" spans="1:7" ht="12.75">
      <c r="A40" s="104"/>
      <c r="B40" s="104"/>
      <c r="C40" s="104"/>
      <c r="D40" s="107"/>
      <c r="E40" s="107"/>
      <c r="F40" s="107"/>
      <c r="G40" s="106"/>
    </row>
    <row r="41" spans="1:7" ht="13.5" thickBot="1">
      <c r="A41" s="264">
        <f>IF('申込書'!O38="","",CONCATENATE('申込書'!$D$4,D41))</f>
      </c>
      <c r="B41" s="264"/>
      <c r="C41" s="114">
        <f>IF('申込書'!O38="","",CONCATENATE('申込書'!O38,"位"))</f>
      </c>
      <c r="D41" s="115">
        <f>WIDECHAR(C41)</f>
      </c>
      <c r="E41" s="105"/>
      <c r="F41" s="106"/>
      <c r="G41" s="106"/>
    </row>
    <row r="42" spans="1:7" ht="12.75">
      <c r="A42" s="275" t="s">
        <v>69</v>
      </c>
      <c r="B42" s="276"/>
      <c r="C42" s="267">
        <f>IF(A41="","",'申込書'!$I$4)</f>
      </c>
      <c r="D42" s="268"/>
      <c r="E42" s="268"/>
      <c r="F42" s="268"/>
      <c r="G42" s="269"/>
    </row>
    <row r="43" spans="1:7" ht="12.75">
      <c r="A43" s="284" t="s">
        <v>36</v>
      </c>
      <c r="B43" s="285"/>
      <c r="C43" s="261">
        <f>IF(A41="","",'申込書'!$E$25)</f>
      </c>
      <c r="D43" s="262"/>
      <c r="E43" s="262"/>
      <c r="F43" s="262"/>
      <c r="G43" s="270"/>
    </row>
    <row r="44" spans="1:7" ht="12.75">
      <c r="A44" s="284" t="s">
        <v>37</v>
      </c>
      <c r="B44" s="285"/>
      <c r="C44" s="261">
        <f>IF(A41="","",'申込書'!$E$27)</f>
      </c>
      <c r="D44" s="262"/>
      <c r="E44" s="262"/>
      <c r="F44" s="262"/>
      <c r="G44" s="270"/>
    </row>
    <row r="45" spans="1:7" ht="12.75">
      <c r="A45" s="284" t="s">
        <v>38</v>
      </c>
      <c r="B45" s="285"/>
      <c r="C45" s="286" t="s">
        <v>39</v>
      </c>
      <c r="D45" s="262"/>
      <c r="E45" s="262"/>
      <c r="F45" s="263"/>
      <c r="G45" s="3" t="s">
        <v>23</v>
      </c>
    </row>
    <row r="46" spans="1:7" ht="12.75">
      <c r="A46" s="287" t="s">
        <v>40</v>
      </c>
      <c r="B46" s="288"/>
      <c r="C46" s="277">
        <f>IF(A41="","",'申込書'!C38)</f>
      </c>
      <c r="D46" s="278"/>
      <c r="E46" s="279">
        <f>IF(A41="","",'申込書'!D38)</f>
      </c>
      <c r="F46" s="280"/>
      <c r="G46" s="4">
        <f>IF(A41="","",'申込書'!H38)</f>
      </c>
    </row>
    <row r="47" spans="1:7" ht="13.5" thickBot="1">
      <c r="A47" s="289" t="s">
        <v>41</v>
      </c>
      <c r="B47" s="290"/>
      <c r="C47" s="281">
        <f>IF(A41="","",'申込書'!I38)</f>
      </c>
      <c r="D47" s="282"/>
      <c r="E47" s="282">
        <f>IF(A41="","",'申込書'!J38)</f>
      </c>
      <c r="F47" s="283"/>
      <c r="G47" s="5">
        <f>IF(A41="","",'申込書'!N38)</f>
      </c>
    </row>
    <row r="48" spans="1:7" ht="12.75">
      <c r="A48" s="104"/>
      <c r="B48" s="104"/>
      <c r="C48" s="104"/>
      <c r="D48" s="107"/>
      <c r="E48" s="107"/>
      <c r="F48" s="107"/>
      <c r="G48" s="106"/>
    </row>
    <row r="49" spans="1:7" ht="13.5" thickBot="1">
      <c r="A49" s="264">
        <f>IF('申込書'!O39="","",CONCATENATE('申込書'!$D$4,D49))</f>
      </c>
      <c r="B49" s="264"/>
      <c r="C49" s="114">
        <f>IF('申込書'!O39="","",CONCATENATE('申込書'!O39,"位"))</f>
      </c>
      <c r="D49" s="115">
        <f>WIDECHAR(C49)</f>
      </c>
      <c r="E49" s="105"/>
      <c r="F49" s="106"/>
      <c r="G49" s="106"/>
    </row>
    <row r="50" spans="1:7" ht="12.75">
      <c r="A50" s="275" t="s">
        <v>13</v>
      </c>
      <c r="B50" s="276"/>
      <c r="C50" s="267">
        <f>IF(A49="","",'申込書'!$I$4)</f>
      </c>
      <c r="D50" s="268"/>
      <c r="E50" s="268"/>
      <c r="F50" s="268"/>
      <c r="G50" s="269"/>
    </row>
    <row r="51" spans="1:7" ht="12.75">
      <c r="A51" s="284" t="s">
        <v>36</v>
      </c>
      <c r="B51" s="285"/>
      <c r="C51" s="261">
        <f>IF(A49="","",'申込書'!$E$25)</f>
      </c>
      <c r="D51" s="262"/>
      <c r="E51" s="262"/>
      <c r="F51" s="262"/>
      <c r="G51" s="270"/>
    </row>
    <row r="52" spans="1:7" ht="12.75">
      <c r="A52" s="284" t="s">
        <v>37</v>
      </c>
      <c r="B52" s="285"/>
      <c r="C52" s="261">
        <f>IF(A49="","",'申込書'!$E$27)</f>
      </c>
      <c r="D52" s="262"/>
      <c r="E52" s="262"/>
      <c r="F52" s="262"/>
      <c r="G52" s="270"/>
    </row>
    <row r="53" spans="1:7" ht="12.75">
      <c r="A53" s="284" t="s">
        <v>38</v>
      </c>
      <c r="B53" s="285"/>
      <c r="C53" s="286" t="s">
        <v>39</v>
      </c>
      <c r="D53" s="262"/>
      <c r="E53" s="262"/>
      <c r="F53" s="263"/>
      <c r="G53" s="3" t="s">
        <v>23</v>
      </c>
    </row>
    <row r="54" spans="1:7" ht="12.75">
      <c r="A54" s="287" t="s">
        <v>40</v>
      </c>
      <c r="B54" s="288"/>
      <c r="C54" s="277">
        <f>IF(A49="","",'申込書'!C39)</f>
      </c>
      <c r="D54" s="278"/>
      <c r="E54" s="279">
        <f>IF(A49="","",'申込書'!D39)</f>
      </c>
      <c r="F54" s="280"/>
      <c r="G54" s="4">
        <f>IF(A49="","",'申込書'!H39)</f>
      </c>
    </row>
    <row r="55" spans="1:7" ht="13.5" thickBot="1">
      <c r="A55" s="289" t="s">
        <v>41</v>
      </c>
      <c r="B55" s="290"/>
      <c r="C55" s="281">
        <f>IF(A49="","",'申込書'!I39)</f>
      </c>
      <c r="D55" s="282"/>
      <c r="E55" s="282">
        <f>IF(A49="","",'申込書'!J39)</f>
      </c>
      <c r="F55" s="283"/>
      <c r="G55" s="5">
        <f>IF(A49="","",'申込書'!N39)</f>
      </c>
    </row>
    <row r="56" spans="1:7" ht="12.75">
      <c r="A56" s="104"/>
      <c r="B56" s="104"/>
      <c r="C56" s="104"/>
      <c r="D56" s="107"/>
      <c r="E56" s="107"/>
      <c r="F56" s="107"/>
      <c r="G56" s="106"/>
    </row>
    <row r="57" spans="1:7" ht="13.5" thickBot="1">
      <c r="A57" s="264">
        <f>IF('申込書'!O40="","",CONCATENATE('申込書'!$D$4,D57))</f>
      </c>
      <c r="B57" s="264"/>
      <c r="C57" s="114">
        <f>IF('申込書'!O40="","",CONCATENATE('申込書'!O40,"位"))</f>
      </c>
      <c r="D57" s="115">
        <f>WIDECHAR(C57)</f>
      </c>
      <c r="E57" s="105"/>
      <c r="F57" s="106"/>
      <c r="G57" s="106"/>
    </row>
    <row r="58" spans="1:7" ht="12.75">
      <c r="A58" s="275" t="s">
        <v>13</v>
      </c>
      <c r="B58" s="276"/>
      <c r="C58" s="267">
        <f>IF(A57="","",'申込書'!$I$4)</f>
      </c>
      <c r="D58" s="268"/>
      <c r="E58" s="268"/>
      <c r="F58" s="268"/>
      <c r="G58" s="269"/>
    </row>
    <row r="59" spans="1:7" ht="12.75">
      <c r="A59" s="284" t="s">
        <v>36</v>
      </c>
      <c r="B59" s="285"/>
      <c r="C59" s="261">
        <f>IF(A57="","",'申込書'!$E$25)</f>
      </c>
      <c r="D59" s="262"/>
      <c r="E59" s="262"/>
      <c r="F59" s="262"/>
      <c r="G59" s="270"/>
    </row>
    <row r="60" spans="1:7" ht="12.75">
      <c r="A60" s="284" t="s">
        <v>37</v>
      </c>
      <c r="B60" s="285"/>
      <c r="C60" s="261">
        <f>IF(A57="","",'申込書'!$E$27)</f>
      </c>
      <c r="D60" s="262"/>
      <c r="E60" s="262"/>
      <c r="F60" s="262"/>
      <c r="G60" s="270"/>
    </row>
    <row r="61" spans="1:7" ht="12.75">
      <c r="A61" s="284" t="s">
        <v>38</v>
      </c>
      <c r="B61" s="285"/>
      <c r="C61" s="286" t="s">
        <v>39</v>
      </c>
      <c r="D61" s="262"/>
      <c r="E61" s="262"/>
      <c r="F61" s="263"/>
      <c r="G61" s="3" t="s">
        <v>23</v>
      </c>
    </row>
    <row r="62" spans="1:7" ht="12.75">
      <c r="A62" s="287" t="s">
        <v>40</v>
      </c>
      <c r="B62" s="288"/>
      <c r="C62" s="277">
        <f>IF(A57="","",'申込書'!C40)</f>
      </c>
      <c r="D62" s="278"/>
      <c r="E62" s="279">
        <f>IF(A57="","",'申込書'!D40)</f>
      </c>
      <c r="F62" s="280"/>
      <c r="G62" s="4">
        <f>IF(A57="","",'申込書'!H40)</f>
      </c>
    </row>
    <row r="63" spans="1:7" ht="13.5" thickBot="1">
      <c r="A63" s="289" t="s">
        <v>41</v>
      </c>
      <c r="B63" s="290"/>
      <c r="C63" s="281">
        <f>IF(A57="","",'申込書'!I40)</f>
      </c>
      <c r="D63" s="282"/>
      <c r="E63" s="282">
        <f>IF(A57="","",'申込書'!J40)</f>
      </c>
      <c r="F63" s="283"/>
      <c r="G63" s="5">
        <f>IF(A57="","",'申込書'!N40)</f>
      </c>
    </row>
    <row r="64" spans="1:7" ht="12.75">
      <c r="A64" s="104"/>
      <c r="B64" s="104"/>
      <c r="C64" s="108"/>
      <c r="D64" s="108"/>
      <c r="E64" s="109"/>
      <c r="F64" s="109"/>
      <c r="G64" s="106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</sheetData>
  <sheetProtection selectLockedCells="1" selectUnlockedCells="1"/>
  <mergeCells count="120">
    <mergeCell ref="A61:B61"/>
    <mergeCell ref="C61:F61"/>
    <mergeCell ref="A62:B62"/>
    <mergeCell ref="C62:D62"/>
    <mergeCell ref="E62:F62"/>
    <mergeCell ref="A63:B63"/>
    <mergeCell ref="C63:D63"/>
    <mergeCell ref="E63:F63"/>
    <mergeCell ref="A58:B58"/>
    <mergeCell ref="C58:G58"/>
    <mergeCell ref="A59:B59"/>
    <mergeCell ref="C59:G59"/>
    <mergeCell ref="A60:B60"/>
    <mergeCell ref="C60:G60"/>
    <mergeCell ref="A53:B53"/>
    <mergeCell ref="C53:F53"/>
    <mergeCell ref="A54:B54"/>
    <mergeCell ref="E54:F54"/>
    <mergeCell ref="A55:B55"/>
    <mergeCell ref="A57:B57"/>
    <mergeCell ref="C54:D54"/>
    <mergeCell ref="C55:D55"/>
    <mergeCell ref="E55:F55"/>
    <mergeCell ref="A49:B49"/>
    <mergeCell ref="A50:B50"/>
    <mergeCell ref="C50:G50"/>
    <mergeCell ref="A51:B51"/>
    <mergeCell ref="C51:G51"/>
    <mergeCell ref="A52:B52"/>
    <mergeCell ref="C52:G52"/>
    <mergeCell ref="A45:B45"/>
    <mergeCell ref="C45:F45"/>
    <mergeCell ref="A46:B46"/>
    <mergeCell ref="E46:F46"/>
    <mergeCell ref="A47:B47"/>
    <mergeCell ref="E47:F47"/>
    <mergeCell ref="C47:D47"/>
    <mergeCell ref="C46:D46"/>
    <mergeCell ref="A41:B41"/>
    <mergeCell ref="A42:B42"/>
    <mergeCell ref="C42:G42"/>
    <mergeCell ref="A43:B43"/>
    <mergeCell ref="C43:G43"/>
    <mergeCell ref="A44:B44"/>
    <mergeCell ref="C44:G44"/>
    <mergeCell ref="A37:B37"/>
    <mergeCell ref="C37:F37"/>
    <mergeCell ref="A38:B38"/>
    <mergeCell ref="E38:F38"/>
    <mergeCell ref="A39:B39"/>
    <mergeCell ref="E39:F39"/>
    <mergeCell ref="C38:D38"/>
    <mergeCell ref="C39:D39"/>
    <mergeCell ref="A33:B33"/>
    <mergeCell ref="A34:B34"/>
    <mergeCell ref="C34:G34"/>
    <mergeCell ref="A35:B35"/>
    <mergeCell ref="C35:G35"/>
    <mergeCell ref="A36:B36"/>
    <mergeCell ref="C36:G36"/>
    <mergeCell ref="A29:B29"/>
    <mergeCell ref="C29:F29"/>
    <mergeCell ref="A30:B30"/>
    <mergeCell ref="E30:F30"/>
    <mergeCell ref="A31:B31"/>
    <mergeCell ref="E31:F31"/>
    <mergeCell ref="C30:D30"/>
    <mergeCell ref="C31:D31"/>
    <mergeCell ref="A26:B26"/>
    <mergeCell ref="C26:G26"/>
    <mergeCell ref="A27:B27"/>
    <mergeCell ref="C27:G27"/>
    <mergeCell ref="A28:B28"/>
    <mergeCell ref="C28:G28"/>
    <mergeCell ref="A22:B22"/>
    <mergeCell ref="C22:D22"/>
    <mergeCell ref="E22:F22"/>
    <mergeCell ref="A23:B23"/>
    <mergeCell ref="E23:F23"/>
    <mergeCell ref="A25:B25"/>
    <mergeCell ref="C23:D23"/>
    <mergeCell ref="A19:B19"/>
    <mergeCell ref="C19:G19"/>
    <mergeCell ref="A20:B20"/>
    <mergeCell ref="C20:G20"/>
    <mergeCell ref="A21:B21"/>
    <mergeCell ref="C21:F21"/>
    <mergeCell ref="A14:B14"/>
    <mergeCell ref="A15:B15"/>
    <mergeCell ref="C15:D15"/>
    <mergeCell ref="E15:F15"/>
    <mergeCell ref="A17:B17"/>
    <mergeCell ref="A18:B18"/>
    <mergeCell ref="C18:G18"/>
    <mergeCell ref="C14:D14"/>
    <mergeCell ref="E14:F14"/>
    <mergeCell ref="A11:B11"/>
    <mergeCell ref="C11:G11"/>
    <mergeCell ref="A12:B12"/>
    <mergeCell ref="C12:G12"/>
    <mergeCell ref="A13:B13"/>
    <mergeCell ref="C13:F13"/>
    <mergeCell ref="A6:B6"/>
    <mergeCell ref="A7:B7"/>
    <mergeCell ref="A9:B9"/>
    <mergeCell ref="A10:B10"/>
    <mergeCell ref="C10:G10"/>
    <mergeCell ref="C6:D6"/>
    <mergeCell ref="E6:F6"/>
    <mergeCell ref="C7:D7"/>
    <mergeCell ref="E7:F7"/>
    <mergeCell ref="A5:B5"/>
    <mergeCell ref="C5:F5"/>
    <mergeCell ref="A1:B1"/>
    <mergeCell ref="A2:B2"/>
    <mergeCell ref="C2:G2"/>
    <mergeCell ref="A3:B3"/>
    <mergeCell ref="C3:G3"/>
    <mergeCell ref="A4:B4"/>
    <mergeCell ref="C4:G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I21" sqref="I21:J21"/>
    </sheetView>
  </sheetViews>
  <sheetFormatPr defaultColWidth="9.140625" defaultRowHeight="15"/>
  <cols>
    <col min="1" max="1" width="3.57421875" style="0" customWidth="1"/>
    <col min="2" max="10" width="3.140625" style="0" customWidth="1"/>
  </cols>
  <sheetData>
    <row r="2" spans="2:10" ht="12.75">
      <c r="B2" s="291">
        <f>IF('申込書'!O33="","",CONCATENATE('申込書'!C33,"　",'申込書'!D33))</f>
      </c>
      <c r="C2" s="291"/>
      <c r="D2" s="291"/>
      <c r="E2" s="291"/>
      <c r="F2" s="118" t="s">
        <v>70</v>
      </c>
      <c r="G2" s="291">
        <f>IF('申込書'!O33="","",CONCATENATE('申込書'!I33,"　",'申込書'!J33))</f>
      </c>
      <c r="H2" s="291"/>
      <c r="I2" s="291"/>
      <c r="J2" s="292"/>
    </row>
    <row r="3" spans="2:10" ht="12.75">
      <c r="B3" s="293">
        <f>IF('申込書'!O33="","",'申込書'!$I$4)</f>
      </c>
      <c r="C3" s="293"/>
      <c r="D3" s="293"/>
      <c r="E3" s="293"/>
      <c r="F3" s="293"/>
      <c r="G3" s="293"/>
      <c r="H3" s="293"/>
      <c r="I3" s="293">
        <f>IF('申込書'!O33="","",'申込書'!$D$4)</f>
      </c>
      <c r="J3" s="294"/>
    </row>
    <row r="5" spans="2:10" ht="12.75">
      <c r="B5" s="291">
        <f>IF('申込書'!O34="","",CONCATENATE('申込書'!C34,"　",'申込書'!D34))</f>
      </c>
      <c r="C5" s="291"/>
      <c r="D5" s="291"/>
      <c r="E5" s="291"/>
      <c r="F5" s="118" t="s">
        <v>70</v>
      </c>
      <c r="G5" s="291">
        <f>IF('申込書'!O34="","",CONCATENATE('申込書'!I34,"　",'申込書'!J34))</f>
      </c>
      <c r="H5" s="291"/>
      <c r="I5" s="291"/>
      <c r="J5" s="292"/>
    </row>
    <row r="6" spans="2:10" ht="12.75">
      <c r="B6" s="293">
        <f>IF('申込書'!O34="","",'申込書'!$I$4)</f>
      </c>
      <c r="C6" s="293"/>
      <c r="D6" s="293"/>
      <c r="E6" s="293"/>
      <c r="F6" s="293"/>
      <c r="G6" s="293"/>
      <c r="H6" s="293"/>
      <c r="I6" s="293">
        <f>IF('申込書'!O34="","",'申込書'!$D$4)</f>
      </c>
      <c r="J6" s="294"/>
    </row>
    <row r="8" spans="2:10" ht="12.75">
      <c r="B8" s="291">
        <f>IF('申込書'!O35="","",CONCATENATE('申込書'!C35,"　",'申込書'!D35))</f>
      </c>
      <c r="C8" s="291"/>
      <c r="D8" s="291"/>
      <c r="E8" s="291"/>
      <c r="F8" s="118" t="s">
        <v>70</v>
      </c>
      <c r="G8" s="291">
        <f>IF('申込書'!O35="","",CONCATENATE('申込書'!I35,"　",'申込書'!J35))</f>
      </c>
      <c r="H8" s="291"/>
      <c r="I8" s="291"/>
      <c r="J8" s="292"/>
    </row>
    <row r="9" spans="2:10" ht="12.75">
      <c r="B9" s="293">
        <f>IF('申込書'!O35="","",'申込書'!$I$4)</f>
      </c>
      <c r="C9" s="293"/>
      <c r="D9" s="293"/>
      <c r="E9" s="293"/>
      <c r="F9" s="293"/>
      <c r="G9" s="293"/>
      <c r="H9" s="293"/>
      <c r="I9" s="293">
        <f>IF('申込書'!O35="","",'申込書'!$D$4)</f>
      </c>
      <c r="J9" s="294"/>
    </row>
    <row r="11" spans="2:10" ht="12.75">
      <c r="B11" s="291">
        <f>IF('申込書'!O36="","",CONCATENATE('申込書'!C36,"　",'申込書'!D36))</f>
      </c>
      <c r="C11" s="291"/>
      <c r="D11" s="291"/>
      <c r="E11" s="291"/>
      <c r="F11" s="118" t="s">
        <v>70</v>
      </c>
      <c r="G11" s="291">
        <f>IF('申込書'!O36="","",CONCATENATE('申込書'!I36,"　",'申込書'!J36))</f>
      </c>
      <c r="H11" s="291"/>
      <c r="I11" s="291"/>
      <c r="J11" s="292"/>
    </row>
    <row r="12" spans="2:10" ht="12.75">
      <c r="B12" s="293">
        <f>IF('申込書'!O36="","",'申込書'!$I$4)</f>
      </c>
      <c r="C12" s="293"/>
      <c r="D12" s="293"/>
      <c r="E12" s="293"/>
      <c r="F12" s="293"/>
      <c r="G12" s="293"/>
      <c r="H12" s="293"/>
      <c r="I12" s="293">
        <f>IF('申込書'!O36="","",'申込書'!$D$4)</f>
      </c>
      <c r="J12" s="294"/>
    </row>
    <row r="14" spans="2:10" ht="12.75">
      <c r="B14" s="291">
        <f>IF('申込書'!O37="","",CONCATENATE('申込書'!C37,"　",'申込書'!D37))</f>
      </c>
      <c r="C14" s="291"/>
      <c r="D14" s="291"/>
      <c r="E14" s="291"/>
      <c r="F14" s="118" t="s">
        <v>70</v>
      </c>
      <c r="G14" s="291">
        <f>IF('申込書'!O37="","",CONCATENATE('申込書'!I37,"　",'申込書'!J37))</f>
      </c>
      <c r="H14" s="291"/>
      <c r="I14" s="291"/>
      <c r="J14" s="292"/>
    </row>
    <row r="15" spans="2:10" ht="12.75">
      <c r="B15" s="293">
        <f>IF('申込書'!O37="","",'申込書'!$I$4)</f>
      </c>
      <c r="C15" s="293"/>
      <c r="D15" s="293"/>
      <c r="E15" s="293"/>
      <c r="F15" s="293"/>
      <c r="G15" s="293"/>
      <c r="H15" s="293"/>
      <c r="I15" s="293">
        <f>IF('申込書'!O37="","",'申込書'!$D$4)</f>
      </c>
      <c r="J15" s="294"/>
    </row>
    <row r="17" spans="2:10" ht="12.75">
      <c r="B17" s="291">
        <f>IF('申込書'!O38="","",CONCATENATE('申込書'!C38,"　",'申込書'!D38))</f>
      </c>
      <c r="C17" s="291"/>
      <c r="D17" s="291"/>
      <c r="E17" s="291"/>
      <c r="F17" s="118" t="s">
        <v>70</v>
      </c>
      <c r="G17" s="291">
        <f>IF('申込書'!O38="","",CONCATENATE('申込書'!I38,"　",'申込書'!J38))</f>
      </c>
      <c r="H17" s="291"/>
      <c r="I17" s="291"/>
      <c r="J17" s="292"/>
    </row>
    <row r="18" spans="2:10" ht="12.75">
      <c r="B18" s="293">
        <f>IF('申込書'!O38="","",'申込書'!$I$4)</f>
      </c>
      <c r="C18" s="293"/>
      <c r="D18" s="293"/>
      <c r="E18" s="293"/>
      <c r="F18" s="293"/>
      <c r="G18" s="293"/>
      <c r="H18" s="293"/>
      <c r="I18" s="293">
        <f>IF('申込書'!O38="","",'申込書'!$D$4)</f>
      </c>
      <c r="J18" s="294"/>
    </row>
    <row r="20" spans="2:10" ht="12.75">
      <c r="B20" s="291">
        <f>IF('申込書'!O39="","",CONCATENATE('申込書'!C39,"　",'申込書'!D39))</f>
      </c>
      <c r="C20" s="291"/>
      <c r="D20" s="291"/>
      <c r="E20" s="291"/>
      <c r="F20" s="118" t="s">
        <v>70</v>
      </c>
      <c r="G20" s="291">
        <f>IF('申込書'!O39="","",CONCATENATE('申込書'!I39,"　",'申込書'!J39))</f>
      </c>
      <c r="H20" s="291"/>
      <c r="I20" s="291"/>
      <c r="J20" s="292"/>
    </row>
    <row r="21" spans="2:10" ht="12.75">
      <c r="B21" s="293">
        <f>IF('申込書'!O39="","",'申込書'!$I$4)</f>
      </c>
      <c r="C21" s="293"/>
      <c r="D21" s="293"/>
      <c r="E21" s="293"/>
      <c r="F21" s="293"/>
      <c r="G21" s="293"/>
      <c r="H21" s="293"/>
      <c r="I21" s="293">
        <f>IF('申込書'!O39="","",'申込書'!$D$4)</f>
      </c>
      <c r="J21" s="294"/>
    </row>
    <row r="23" spans="2:10" ht="12.75">
      <c r="B23" s="291">
        <f>IF('申込書'!O40="","",CONCATENATE('申込書'!C40,"　",'申込書'!D40))</f>
      </c>
      <c r="C23" s="291"/>
      <c r="D23" s="291"/>
      <c r="E23" s="291"/>
      <c r="F23" s="118" t="s">
        <v>70</v>
      </c>
      <c r="G23" s="291">
        <f>IF('申込書'!O40="","",CONCATENATE('申込書'!I40,"　",'申込書'!J40))</f>
      </c>
      <c r="H23" s="291"/>
      <c r="I23" s="291"/>
      <c r="J23" s="292"/>
    </row>
    <row r="24" spans="2:10" ht="12.75">
      <c r="B24" s="293">
        <f>IF('申込書'!O40="","",'申込書'!$I$4)</f>
      </c>
      <c r="C24" s="293"/>
      <c r="D24" s="293"/>
      <c r="E24" s="293"/>
      <c r="F24" s="293"/>
      <c r="G24" s="293"/>
      <c r="H24" s="293"/>
      <c r="I24" s="293">
        <f>IF('申込書'!O40="","",'申込書'!$D$4)</f>
      </c>
      <c r="J24" s="294"/>
    </row>
  </sheetData>
  <sheetProtection sheet="1" selectLockedCells="1" selectUnlockedCells="1"/>
  <mergeCells count="32">
    <mergeCell ref="B12:H12"/>
    <mergeCell ref="I12:J12"/>
    <mergeCell ref="B2:E2"/>
    <mergeCell ref="G2:J2"/>
    <mergeCell ref="B3:H3"/>
    <mergeCell ref="I3:J3"/>
    <mergeCell ref="B5:E5"/>
    <mergeCell ref="G5:J5"/>
    <mergeCell ref="B6:H6"/>
    <mergeCell ref="I6:J6"/>
    <mergeCell ref="B8:E8"/>
    <mergeCell ref="G8:J8"/>
    <mergeCell ref="B9:H9"/>
    <mergeCell ref="I9:J9"/>
    <mergeCell ref="B11:E11"/>
    <mergeCell ref="G11:J11"/>
    <mergeCell ref="B24:H24"/>
    <mergeCell ref="I24:J24"/>
    <mergeCell ref="B14:E14"/>
    <mergeCell ref="G14:J14"/>
    <mergeCell ref="B15:H15"/>
    <mergeCell ref="I15:J15"/>
    <mergeCell ref="B17:E17"/>
    <mergeCell ref="G17:J17"/>
    <mergeCell ref="B18:H18"/>
    <mergeCell ref="I18:J18"/>
    <mergeCell ref="B20:E20"/>
    <mergeCell ref="G20:J20"/>
    <mergeCell ref="B21:H21"/>
    <mergeCell ref="I21:J21"/>
    <mergeCell ref="B23:E23"/>
    <mergeCell ref="G23:J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関 智之</cp:lastModifiedBy>
  <cp:lastPrinted>2024-05-28T02:29:16Z</cp:lastPrinted>
  <dcterms:created xsi:type="dcterms:W3CDTF">2009-07-01T06:45:52Z</dcterms:created>
  <dcterms:modified xsi:type="dcterms:W3CDTF">2024-06-10T07:23:22Z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