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56" activeTab="0"/>
  </bookViews>
  <sheets>
    <sheet name="注意書き" sheetId="1" r:id="rId1"/>
    <sheet name="申込書記入例" sheetId="2" r:id="rId2"/>
    <sheet name="申込書" sheetId="3" r:id="rId3"/>
    <sheet name="団体プロ用" sheetId="4" r:id="rId4"/>
    <sheet name="個人プロ用" sheetId="5" r:id="rId5"/>
    <sheet name="トーナメント表用" sheetId="6" r:id="rId6"/>
  </sheets>
  <definedNames>
    <definedName name="_xlnm.Print_Area" localSheetId="2">'申込書'!$A$1:$P$50</definedName>
    <definedName name="_xlnm.Print_Area" localSheetId="1">'申込書記入例'!$A$1:$P$51</definedName>
  </definedNames>
  <calcPr fullCalcOnLoad="1"/>
</workbook>
</file>

<file path=xl/sharedStrings.xml><?xml version="1.0" encoding="utf-8"?>
<sst xmlns="http://schemas.openxmlformats.org/spreadsheetml/2006/main" count="332" uniqueCount="106">
  <si>
    <t>新潟県中学校体育連盟</t>
  </si>
  <si>
    <t>ソフトテニス競技専門部</t>
  </si>
  <si>
    <t>県大会の出場おめでとうございます。</t>
  </si>
  <si>
    <t>大会申込みを下記の通り、お間違え無いようにお願いいたします。</t>
  </si>
  <si>
    <t>「申込書記入例」を参考にこのシートの「申込書」のみ必要事項を入力します。</t>
  </si>
  <si>
    <t>①入力した申込書はプリントアウトして校長印＆記載責任者印を必ず押印して提出してください。</t>
  </si>
  <si>
    <t>②「申込書」の入力データはプログラム作成のためのデジタルデータになります。</t>
  </si>
  <si>
    <t>　　入力後、下記へ送信願います。</t>
  </si>
  <si>
    <t>　　その際、提出される申込書（職印あり）と相違ないように十分にご注意ください。</t>
  </si>
  <si>
    <t>　　もし、相違があった場合は、校長印のある「提出用」が優先されますので、予めご了承ください。</t>
  </si>
  <si>
    <t>【申込み先】</t>
  </si>
  <si>
    <t>「申込書」（職印あり）」⇒</t>
  </si>
  <si>
    <t>各地区大会終了後、各地区部長へただちに提出</t>
  </si>
  <si>
    <t>「申込書（データ）」⇒</t>
  </si>
  <si>
    <t>へ送信</t>
  </si>
  <si>
    <t>ファイル名「○○地区○○中　男or女　県ソフトテニス申込」</t>
  </si>
  <si>
    <t>★正式申込書(プリントアウト職印あり)と、送信データが相違ないように注意してください。</t>
  </si>
  <si>
    <t>地区名</t>
  </si>
  <si>
    <t>地区</t>
  </si>
  <si>
    <t>男子</t>
  </si>
  <si>
    <t>・</t>
  </si>
  <si>
    <t>女子</t>
  </si>
  <si>
    <t>団体戦</t>
  </si>
  <si>
    <t>※外部指導者（コーチ）氏名欄に記入した場合は必ず指導者承認書を提出すること。</t>
  </si>
  <si>
    <t>ふりがな</t>
  </si>
  <si>
    <t>地区順位</t>
  </si>
  <si>
    <t>監　督　氏　名</t>
  </si>
  <si>
    <t>外部指導者(コーチ)氏名</t>
  </si>
  <si>
    <t>選　　手　　名　</t>
  </si>
  <si>
    <t>プ レ イ ヤ ー 　Ａ 氏　名（よみがな）</t>
  </si>
  <si>
    <t>学年</t>
  </si>
  <si>
    <t>プ レ イ ヤ ー Ｂ　 氏　名（よみがな）</t>
  </si>
  <si>
    <t>新潟</t>
  </si>
  <si>
    <t>一郎</t>
  </si>
  <si>
    <t>（</t>
  </si>
  <si>
    <t>にいがた　いちろう</t>
  </si>
  <si>
    <t>)</t>
  </si>
  <si>
    <t>上越</t>
  </si>
  <si>
    <t>じょうえつ　いちろう</t>
  </si>
  <si>
    <t>）</t>
  </si>
  <si>
    <t>次郎</t>
  </si>
  <si>
    <t>じょうえつ　じろう</t>
  </si>
  <si>
    <t>下越</t>
  </si>
  <si>
    <t>二郎</t>
  </si>
  <si>
    <t>かえつ　じろう</t>
  </si>
  <si>
    <t>三郎</t>
  </si>
  <si>
    <t>かえつ　さぶろう</t>
  </si>
  <si>
    <t>中越</t>
  </si>
  <si>
    <t>ちゅうえつ　さぶろう</t>
  </si>
  <si>
    <t>史朗</t>
  </si>
  <si>
    <t>ちゅうえつ　しろう</t>
  </si>
  <si>
    <t>四朗</t>
  </si>
  <si>
    <t>にいがた　しろう</t>
  </si>
  <si>
    <t>個人戦</t>
  </si>
  <si>
    <t>プ レ イ ヤ ー Ａ 氏　名（よみがな）</t>
  </si>
  <si>
    <t>プ レ イ ヤ ー Ｂ 氏　名（よみがな）</t>
  </si>
  <si>
    <t>順位</t>
  </si>
  <si>
    <t>五郎</t>
  </si>
  <si>
    <t>六郎</t>
  </si>
  <si>
    <t>ばんだい　ろくろう</t>
  </si>
  <si>
    <t>Mail</t>
  </si>
  <si>
    <t>印</t>
  </si>
  <si>
    <t>記載責任者　　　　　　　　　　　　　　　　　　　　　　　　　　</t>
  </si>
  <si>
    <t>監　督</t>
  </si>
  <si>
    <t>コーチ</t>
  </si>
  <si>
    <t>順　番</t>
  </si>
  <si>
    <t>選　手　名</t>
  </si>
  <si>
    <t>A</t>
  </si>
  <si>
    <t>B</t>
  </si>
  <si>
    <t>亀田</t>
  </si>
  <si>
    <t>万代</t>
  </si>
  <si>
    <t>記載責任者　亀田　真琴　　　　　　　　　　　　　　　　　　　　　　　　　　</t>
  </si>
  <si>
    <t>j405kamechu@city-niigata.ed.jp</t>
  </si>
  <si>
    <t>かめだ　ごろう</t>
  </si>
  <si>
    <t>新潟市立山の下中学校：関　智之　宛</t>
  </si>
  <si>
    <t>sekitwins1@yahoo.co.jp</t>
  </si>
  <si>
    <t>チーム名</t>
  </si>
  <si>
    <t>上記選手の大会参加を申し込みます。</t>
  </si>
  <si>
    <t>チーム名　　　    　</t>
  </si>
  <si>
    <t>代表者連絡先　（０２５－３８２－３１９１）</t>
  </si>
  <si>
    <t>学校所在地　〒</t>
  </si>
  <si>
    <t>学校名　</t>
  </si>
  <si>
    <t>ＴＥＬ　（　　　　　　　　　　　　　　　　　　　）</t>
  </si>
  <si>
    <t>校長名　　　　　　　　　　　　　　　　　　　　　　　　　　　　　　　　　　　　　　　　　　　　　</t>
  </si>
  <si>
    <t>学校所在地　〒</t>
  </si>
  <si>
    <r>
      <t>第55回　新潟県中学校総合体育大会　ソフトテニス競技大会　申込書</t>
    </r>
    <r>
      <rPr>
        <b/>
        <sz val="15"/>
        <color indexed="10"/>
        <rFont val="ＭＳ ゴシック"/>
        <family val="3"/>
      </rPr>
      <t>【記入例】</t>
    </r>
  </si>
  <si>
    <t>第５５回　新潟県中学校総合体育大会　ソフトテニス競技大会　申込書</t>
  </si>
  <si>
    <t>令和６年　　月　　日</t>
  </si>
  <si>
    <t>新潟市立新潟中央中学校</t>
  </si>
  <si>
    <t>監　督</t>
  </si>
  <si>
    <t>コーチ</t>
  </si>
  <si>
    <t>順　番</t>
  </si>
  <si>
    <t>A</t>
  </si>
  <si>
    <t>B</t>
  </si>
  <si>
    <t>チーム名</t>
  </si>
  <si>
    <t>・</t>
  </si>
  <si>
    <t>チーム名
(学校名）</t>
  </si>
  <si>
    <t>チーム名
（学校名）</t>
  </si>
  <si>
    <t>令和６年○月○日</t>
  </si>
  <si>
    <t>第55回新潟県中学校総合体育大会ソフトテニス競技大会申込について</t>
  </si>
  <si>
    <t>選択してください</t>
  </si>
  <si>
    <t>部活動指導員の場合　任命権者</t>
  </si>
  <si>
    <t>部活動指導員の場合　携帯番号</t>
  </si>
  <si>
    <t>選択</t>
  </si>
  <si>
    <t>ふりがな</t>
  </si>
  <si>
    <t>※令和６年６月２５日（火）１2：００必着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</si>
</sst>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5"/>
      <color indexed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b/>
      <sz val="15"/>
      <color indexed="8"/>
      <name val="ＭＳ ゴシック"/>
      <family val="3"/>
    </font>
    <font>
      <b/>
      <sz val="12"/>
      <color indexed="10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8"/>
      <color rgb="FF000000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rgb="FFFF00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b/>
      <sz val="11"/>
      <color theme="0"/>
      <name val="ＭＳ 明朝"/>
      <family val="1"/>
    </font>
    <font>
      <b/>
      <sz val="15"/>
      <color rgb="FF000000"/>
      <name val="ＭＳ ゴシック"/>
      <family val="3"/>
    </font>
    <font>
      <sz val="10"/>
      <color theme="1"/>
      <name val="Calibri"/>
      <family val="3"/>
    </font>
    <font>
      <sz val="10"/>
      <color rgb="FF000000"/>
      <name val="ＭＳ ゴシック"/>
      <family val="3"/>
    </font>
    <font>
      <sz val="14"/>
      <color theme="1"/>
      <name val="Calibri"/>
      <family val="3"/>
    </font>
    <font>
      <sz val="11"/>
      <color rgb="FF000000"/>
      <name val="ＭＳ 明朝"/>
      <family val="1"/>
    </font>
    <font>
      <b/>
      <sz val="12"/>
      <color rgb="FFFF0000"/>
      <name val="ＭＳ 明朝"/>
      <family val="1"/>
    </font>
    <font>
      <b/>
      <sz val="12"/>
      <color rgb="FFFF00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medium"/>
      <right style="thin"/>
      <top style="thin"/>
      <bottom style="medium"/>
      <diagonal style="thin"/>
    </border>
    <border>
      <left style="thin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/>
      <right/>
      <top style="thin"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  <border>
      <left style="hair">
        <color indexed="8"/>
      </left>
      <right style="medium"/>
      <top/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/>
      <right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 style="thin">
        <color rgb="FF000000"/>
      </right>
      <top style="medium"/>
      <bottom style="thin">
        <color rgb="FF000000"/>
      </bottom>
      <diagonal style="thin">
        <color rgb="FF000000"/>
      </diagonal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 diagonalUp="1">
      <left style="medium"/>
      <right style="thin">
        <color rgb="FF000000"/>
      </right>
      <top>
        <color indexed="63"/>
      </top>
      <bottom style="thin">
        <color rgb="FF000000"/>
      </bottom>
      <diagonal style="thin"/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>
      <left style="medium"/>
      <right style="thin">
        <color rgb="FF000000"/>
      </right>
      <top style="thin">
        <color rgb="FF000000"/>
      </top>
      <bottom style="thin"/>
      <diagonal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/>
      <right style="medium"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 style="hair"/>
      <right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/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0" borderId="36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left" vertical="center" wrapText="1"/>
    </xf>
    <xf numFmtId="0" fontId="63" fillId="0" borderId="42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3" fillId="0" borderId="0" xfId="0" applyFont="1" applyBorder="1" applyAlignment="1">
      <alignment horizontal="justify"/>
    </xf>
    <xf numFmtId="0" fontId="63" fillId="0" borderId="0" xfId="0" applyFont="1" applyAlignment="1">
      <alignment horizontal="justify" vertical="center"/>
    </xf>
    <xf numFmtId="0" fontId="66" fillId="0" borderId="0" xfId="0" applyFont="1" applyAlignment="1">
      <alignment/>
    </xf>
    <xf numFmtId="0" fontId="66" fillId="0" borderId="43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10" xfId="0" applyFont="1" applyBorder="1" applyAlignment="1">
      <alignment/>
    </xf>
    <xf numFmtId="0" fontId="0" fillId="0" borderId="10" xfId="0" applyBorder="1" applyAlignment="1">
      <alignment/>
    </xf>
    <xf numFmtId="0" fontId="66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4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6" fillId="0" borderId="4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49" fillId="0" borderId="0" xfId="43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9" xfId="0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43" xfId="0" applyFont="1" applyBorder="1" applyAlignment="1">
      <alignment horizontal="center" vertical="center" shrinkToFit="1"/>
    </xf>
    <xf numFmtId="0" fontId="63" fillId="0" borderId="29" xfId="0" applyFont="1" applyBorder="1" applyAlignment="1" quotePrefix="1">
      <alignment horizontal="center" vertical="center" wrapText="1"/>
    </xf>
    <xf numFmtId="0" fontId="49" fillId="0" borderId="29" xfId="43" applyBorder="1" applyAlignment="1">
      <alignment horizontal="center" vertical="center" wrapText="1"/>
    </xf>
    <xf numFmtId="0" fontId="49" fillId="0" borderId="40" xfId="43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3" fillId="0" borderId="72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4" fillId="0" borderId="72" xfId="0" applyFont="1" applyBorder="1" applyAlignment="1">
      <alignment horizontal="center"/>
    </xf>
    <xf numFmtId="0" fontId="73" fillId="0" borderId="7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3" fillId="0" borderId="76" xfId="0" applyFont="1" applyBorder="1" applyAlignment="1">
      <alignment horizontal="left" vertical="top" wrapText="1"/>
    </xf>
    <xf numFmtId="0" fontId="63" fillId="0" borderId="77" xfId="0" applyFont="1" applyBorder="1" applyAlignment="1">
      <alignment horizontal="left" vertical="top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5" fillId="0" borderId="82" xfId="0" applyFont="1" applyBorder="1" applyAlignment="1">
      <alignment horizontal="center" vertical="center"/>
    </xf>
    <xf numFmtId="0" fontId="75" fillId="0" borderId="83" xfId="0" applyFont="1" applyBorder="1" applyAlignment="1">
      <alignment horizontal="center" vertical="center"/>
    </xf>
    <xf numFmtId="0" fontId="75" fillId="0" borderId="84" xfId="0" applyFont="1" applyBorder="1" applyAlignment="1">
      <alignment horizontal="center" vertical="center"/>
    </xf>
    <xf numFmtId="0" fontId="75" fillId="0" borderId="85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3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49" xfId="0" applyFont="1" applyBorder="1" applyAlignment="1">
      <alignment vertical="center"/>
    </xf>
    <xf numFmtId="0" fontId="66" fillId="0" borderId="0" xfId="0" applyFont="1" applyAlignment="1">
      <alignment/>
    </xf>
    <xf numFmtId="0" fontId="66" fillId="0" borderId="49" xfId="0" applyFont="1" applyBorder="1" applyAlignment="1">
      <alignment/>
    </xf>
    <xf numFmtId="0" fontId="63" fillId="0" borderId="91" xfId="0" applyFont="1" applyBorder="1" applyAlignment="1">
      <alignment horizontal="center" vertical="center" wrapText="1"/>
    </xf>
    <xf numFmtId="0" fontId="63" fillId="0" borderId="9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/>
    </xf>
    <xf numFmtId="0" fontId="63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49" fillId="0" borderId="10" xfId="43" applyBorder="1" applyAlignment="1">
      <alignment horizontal="left"/>
    </xf>
    <xf numFmtId="0" fontId="0" fillId="0" borderId="10" xfId="0" applyBorder="1" applyAlignment="1">
      <alignment horizontal="left"/>
    </xf>
    <xf numFmtId="0" fontId="76" fillId="0" borderId="0" xfId="0" applyFont="1" applyBorder="1" applyAlignment="1">
      <alignment horizontal="justify"/>
    </xf>
    <xf numFmtId="0" fontId="72" fillId="0" borderId="54" xfId="0" applyFont="1" applyBorder="1" applyAlignment="1">
      <alignment horizontal="justify"/>
    </xf>
    <xf numFmtId="0" fontId="0" fillId="0" borderId="54" xfId="0" applyBorder="1" applyAlignment="1">
      <alignment/>
    </xf>
    <xf numFmtId="0" fontId="63" fillId="0" borderId="95" xfId="0" applyFont="1" applyBorder="1" applyAlignment="1">
      <alignment horizontal="left" vertical="top" wrapText="1"/>
    </xf>
    <xf numFmtId="0" fontId="63" fillId="0" borderId="96" xfId="0" applyFont="1" applyBorder="1" applyAlignment="1">
      <alignment horizontal="left" vertical="top" wrapText="1"/>
    </xf>
    <xf numFmtId="0" fontId="63" fillId="0" borderId="97" xfId="0" applyFont="1" applyBorder="1" applyAlignment="1">
      <alignment horizontal="left" vertical="top" wrapText="1"/>
    </xf>
    <xf numFmtId="0" fontId="63" fillId="0" borderId="9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7" fillId="0" borderId="0" xfId="0" applyFont="1" applyAlignment="1">
      <alignment horizontal="justify"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1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9" fillId="0" borderId="43" xfId="0" applyFont="1" applyBorder="1" applyAlignment="1">
      <alignment horizontal="center" vertical="center"/>
    </xf>
    <xf numFmtId="0" fontId="79" fillId="0" borderId="103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79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6" fillId="0" borderId="0" xfId="0" applyFont="1" applyBorder="1" applyAlignment="1">
      <alignment horizontal="justify" vertical="center"/>
    </xf>
    <xf numFmtId="0" fontId="79" fillId="0" borderId="64" xfId="0" applyFont="1" applyBorder="1" applyAlignment="1">
      <alignment horizontal="center" vertical="center"/>
    </xf>
    <xf numFmtId="0" fontId="79" fillId="0" borderId="65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63" fillId="0" borderId="10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6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 shrinkToFit="1"/>
    </xf>
    <xf numFmtId="0" fontId="6" fillId="0" borderId="129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 shrinkToFit="1"/>
    </xf>
    <xf numFmtId="0" fontId="6" fillId="0" borderId="132" xfId="0" applyFont="1" applyBorder="1" applyAlignment="1">
      <alignment horizontal="center" vertical="center" shrinkToFit="1"/>
    </xf>
    <xf numFmtId="0" fontId="6" fillId="0" borderId="133" xfId="0" applyFont="1" applyBorder="1" applyAlignment="1">
      <alignment horizontal="center" vertical="center" shrinkToFit="1"/>
    </xf>
    <xf numFmtId="0" fontId="6" fillId="0" borderId="134" xfId="0" applyFont="1" applyBorder="1" applyAlignment="1">
      <alignment horizontal="center" vertical="center" shrinkToFit="1"/>
    </xf>
    <xf numFmtId="0" fontId="6" fillId="0" borderId="135" xfId="0" applyFont="1" applyBorder="1" applyAlignment="1">
      <alignment horizontal="center" vertical="center" shrinkToFit="1"/>
    </xf>
    <xf numFmtId="0" fontId="6" fillId="0" borderId="136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39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 shrinkToFit="1"/>
    </xf>
    <xf numFmtId="0" fontId="3" fillId="0" borderId="147" xfId="0" applyFont="1" applyBorder="1" applyAlignment="1">
      <alignment horizontal="center" vertical="center" shrinkToFit="1"/>
    </xf>
    <xf numFmtId="0" fontId="3" fillId="0" borderId="148" xfId="0" applyFont="1" applyBorder="1" applyAlignment="1">
      <alignment horizontal="center" vertical="center" shrinkToFit="1"/>
    </xf>
    <xf numFmtId="0" fontId="3" fillId="0" borderId="149" xfId="0" applyFont="1" applyBorder="1" applyAlignment="1">
      <alignment horizontal="center" vertical="center" shrinkToFit="1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 shrinkToFit="1"/>
    </xf>
    <xf numFmtId="0" fontId="3" fillId="0" borderId="152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3" fillId="0" borderId="154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shrinkToFit="1"/>
    </xf>
    <xf numFmtId="0" fontId="2" fillId="0" borderId="147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152400</xdr:rowOff>
    </xdr:from>
    <xdr:to>
      <xdr:col>5</xdr:col>
      <xdr:colOff>276225</xdr:colOff>
      <xdr:row>7</xdr:row>
      <xdr:rowOff>19050</xdr:rowOff>
    </xdr:to>
    <xdr:sp>
      <xdr:nvSpPr>
        <xdr:cNvPr id="1" name="円/楕円 3"/>
        <xdr:cNvSpPr>
          <a:spLocks/>
        </xdr:cNvSpPr>
      </xdr:nvSpPr>
      <xdr:spPr>
        <a:xfrm>
          <a:off x="1381125" y="1085850"/>
          <a:ext cx="96202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142875</xdr:colOff>
      <xdr:row>45</xdr:row>
      <xdr:rowOff>38100</xdr:rowOff>
    </xdr:from>
    <xdr:to>
      <xdr:col>19</xdr:col>
      <xdr:colOff>180975</xdr:colOff>
      <xdr:row>46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160145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48</xdr:row>
      <xdr:rowOff>57150</xdr:rowOff>
    </xdr:from>
    <xdr:to>
      <xdr:col>13</xdr:col>
      <xdr:colOff>304800</xdr:colOff>
      <xdr:row>49</xdr:row>
      <xdr:rowOff>114300</xdr:rowOff>
    </xdr:to>
    <xdr:sp>
      <xdr:nvSpPr>
        <xdr:cNvPr id="3" name="フローチャート : 結合子 7"/>
        <xdr:cNvSpPr>
          <a:spLocks/>
        </xdr:cNvSpPr>
      </xdr:nvSpPr>
      <xdr:spPr>
        <a:xfrm>
          <a:off x="6677025" y="12201525"/>
          <a:ext cx="200025" cy="200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76200</xdr:rowOff>
    </xdr:from>
    <xdr:to>
      <xdr:col>3</xdr:col>
      <xdr:colOff>314325</xdr:colOff>
      <xdr:row>6</xdr:row>
      <xdr:rowOff>9525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8575" y="838200"/>
          <a:ext cx="13906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地区名を入力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19050</xdr:colOff>
      <xdr:row>6</xdr:row>
      <xdr:rowOff>9525</xdr:rowOff>
    </xdr:from>
    <xdr:to>
      <xdr:col>9</xdr:col>
      <xdr:colOff>85725</xdr:colOff>
      <xdr:row>7</xdr:row>
      <xdr:rowOff>28575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3105150" y="1104900"/>
          <a:ext cx="14001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男女どちらかを囲む</a:t>
          </a:r>
        </a:p>
      </xdr:txBody>
    </xdr:sp>
    <xdr:clientData/>
  </xdr:twoCellAnchor>
  <xdr:twoCellAnchor>
    <xdr:from>
      <xdr:col>9</xdr:col>
      <xdr:colOff>257175</xdr:colOff>
      <xdr:row>4</xdr:row>
      <xdr:rowOff>152400</xdr:rowOff>
    </xdr:from>
    <xdr:to>
      <xdr:col>15</xdr:col>
      <xdr:colOff>0</xdr:colOff>
      <xdr:row>6</xdr:row>
      <xdr:rowOff>85725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676775" y="914400"/>
          <a:ext cx="25622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　○○市立○○中学校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180975</xdr:colOff>
      <xdr:row>10</xdr:row>
      <xdr:rowOff>247650</xdr:rowOff>
    </xdr:from>
    <xdr:to>
      <xdr:col>5</xdr:col>
      <xdr:colOff>676275</xdr:colOff>
      <xdr:row>11</xdr:row>
      <xdr:rowOff>142875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266700" y="2181225"/>
          <a:ext cx="247650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氏　名　間に１文字スペースを入れる</a:t>
          </a:r>
        </a:p>
      </xdr:txBody>
    </xdr:sp>
    <xdr:clientData/>
  </xdr:twoCellAnchor>
  <xdr:twoCellAnchor>
    <xdr:from>
      <xdr:col>9</xdr:col>
      <xdr:colOff>323850</xdr:colOff>
      <xdr:row>13</xdr:row>
      <xdr:rowOff>66675</xdr:rowOff>
    </xdr:from>
    <xdr:to>
      <xdr:col>15</xdr:col>
      <xdr:colOff>28575</xdr:colOff>
      <xdr:row>14</xdr:row>
      <xdr:rowOff>161925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4743450" y="2876550"/>
          <a:ext cx="252412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190500</xdr:colOff>
      <xdr:row>22</xdr:row>
      <xdr:rowOff>95250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85725" y="4924425"/>
          <a:ext cx="21717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団体戦の入力注意事項と同様に入力</a:t>
          </a:r>
        </a:p>
      </xdr:txBody>
    </xdr:sp>
    <xdr:clientData/>
  </xdr:twoCellAnchor>
  <xdr:twoCellAnchor>
    <xdr:from>
      <xdr:col>11</xdr:col>
      <xdr:colOff>19050</xdr:colOff>
      <xdr:row>27</xdr:row>
      <xdr:rowOff>76200</xdr:rowOff>
    </xdr:from>
    <xdr:to>
      <xdr:col>14</xdr:col>
      <xdr:colOff>314325</xdr:colOff>
      <xdr:row>29</xdr:row>
      <xdr:rowOff>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5438775" y="6572250"/>
          <a:ext cx="17811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プルダウンで順位を入力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85725</xdr:colOff>
      <xdr:row>40</xdr:row>
      <xdr:rowOff>0</xdr:rowOff>
    </xdr:from>
    <xdr:to>
      <xdr:col>8</xdr:col>
      <xdr:colOff>390525</xdr:colOff>
      <xdr:row>41</xdr:row>
      <xdr:rowOff>19050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2009775" y="10763250"/>
          <a:ext cx="19812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各地区部長へ提出した日付</a:t>
          </a:r>
        </a:p>
      </xdr:txBody>
    </xdr:sp>
    <xdr:clientData/>
  </xdr:twoCellAnchor>
  <xdr:twoCellAnchor>
    <xdr:from>
      <xdr:col>11</xdr:col>
      <xdr:colOff>114300</xdr:colOff>
      <xdr:row>39</xdr:row>
      <xdr:rowOff>95250</xdr:rowOff>
    </xdr:from>
    <xdr:to>
      <xdr:col>14</xdr:col>
      <xdr:colOff>285750</xdr:colOff>
      <xdr:row>42</xdr:row>
      <xdr:rowOff>76200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5534025" y="10544175"/>
          <a:ext cx="1657350" cy="657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正式申込書は校長職印・記載責任者印を忘れずに押印して提出</a:t>
          </a:r>
        </a:p>
      </xdr:txBody>
    </xdr:sp>
    <xdr:clientData/>
  </xdr:twoCellAnchor>
  <xdr:twoCellAnchor>
    <xdr:from>
      <xdr:col>5</xdr:col>
      <xdr:colOff>762000</xdr:colOff>
      <xdr:row>10</xdr:row>
      <xdr:rowOff>209550</xdr:rowOff>
    </xdr:from>
    <xdr:to>
      <xdr:col>8</xdr:col>
      <xdr:colOff>666750</xdr:colOff>
      <xdr:row>11</xdr:row>
      <xdr:rowOff>114300</xdr:rowOff>
    </xdr:to>
    <xdr:sp>
      <xdr:nvSpPr>
        <xdr:cNvPr id="13" name="テキスト ボックス 7"/>
        <xdr:cNvSpPr txBox="1">
          <a:spLocks noChangeArrowheads="1"/>
        </xdr:cNvSpPr>
      </xdr:nvSpPr>
      <xdr:spPr>
        <a:xfrm>
          <a:off x="2828925" y="2143125"/>
          <a:ext cx="14382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プルダウンで選択</a:t>
          </a:r>
        </a:p>
      </xdr:txBody>
    </xdr:sp>
    <xdr:clientData/>
  </xdr:twoCellAnchor>
  <xdr:twoCellAnchor editAs="oneCell">
    <xdr:from>
      <xdr:col>13</xdr:col>
      <xdr:colOff>9525</xdr:colOff>
      <xdr:row>45</xdr:row>
      <xdr:rowOff>247650</xdr:rowOff>
    </xdr:from>
    <xdr:to>
      <xdr:col>13</xdr:col>
      <xdr:colOff>314325</xdr:colOff>
      <xdr:row>48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811000"/>
          <a:ext cx="304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10</xdr:row>
      <xdr:rowOff>28575</xdr:rowOff>
    </xdr:from>
    <xdr:to>
      <xdr:col>15</xdr:col>
      <xdr:colOff>114300</xdr:colOff>
      <xdr:row>10</xdr:row>
      <xdr:rowOff>295275</xdr:rowOff>
    </xdr:to>
    <xdr:sp>
      <xdr:nvSpPr>
        <xdr:cNvPr id="15" name="テキスト ボックス 7"/>
        <xdr:cNvSpPr txBox="1">
          <a:spLocks noChangeArrowheads="1"/>
        </xdr:cNvSpPr>
      </xdr:nvSpPr>
      <xdr:spPr>
        <a:xfrm>
          <a:off x="5915025" y="1962150"/>
          <a:ext cx="14382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プルダウンで選択</a:t>
          </a:r>
        </a:p>
      </xdr:txBody>
    </xdr:sp>
    <xdr:clientData/>
  </xdr:twoCellAnchor>
  <xdr:twoCellAnchor>
    <xdr:from>
      <xdr:col>1</xdr:col>
      <xdr:colOff>180975</xdr:colOff>
      <xdr:row>24</xdr:row>
      <xdr:rowOff>247650</xdr:rowOff>
    </xdr:from>
    <xdr:to>
      <xdr:col>5</xdr:col>
      <xdr:colOff>676275</xdr:colOff>
      <xdr:row>25</xdr:row>
      <xdr:rowOff>142875</xdr:rowOff>
    </xdr:to>
    <xdr:sp>
      <xdr:nvSpPr>
        <xdr:cNvPr id="16" name="テキスト ボックス 11"/>
        <xdr:cNvSpPr txBox="1">
          <a:spLocks noChangeArrowheads="1"/>
        </xdr:cNvSpPr>
      </xdr:nvSpPr>
      <xdr:spPr>
        <a:xfrm>
          <a:off x="266700" y="5876925"/>
          <a:ext cx="247650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氏　名　間に１文字スペースを入れる</a:t>
          </a:r>
        </a:p>
      </xdr:txBody>
    </xdr:sp>
    <xdr:clientData/>
  </xdr:twoCellAnchor>
  <xdr:twoCellAnchor>
    <xdr:from>
      <xdr:col>5</xdr:col>
      <xdr:colOff>762000</xdr:colOff>
      <xdr:row>24</xdr:row>
      <xdr:rowOff>209550</xdr:rowOff>
    </xdr:from>
    <xdr:to>
      <xdr:col>8</xdr:col>
      <xdr:colOff>666750</xdr:colOff>
      <xdr:row>25</xdr:row>
      <xdr:rowOff>104775</xdr:rowOff>
    </xdr:to>
    <xdr:sp>
      <xdr:nvSpPr>
        <xdr:cNvPr id="17" name="テキスト ボックス 7"/>
        <xdr:cNvSpPr txBox="1">
          <a:spLocks noChangeArrowheads="1"/>
        </xdr:cNvSpPr>
      </xdr:nvSpPr>
      <xdr:spPr>
        <a:xfrm>
          <a:off x="2828925" y="5838825"/>
          <a:ext cx="143827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プルダウンで選択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95250</xdr:rowOff>
    </xdr:from>
    <xdr:to>
      <xdr:col>5</xdr:col>
      <xdr:colOff>323850</xdr:colOff>
      <xdr:row>6</xdr:row>
      <xdr:rowOff>209550</xdr:rowOff>
    </xdr:to>
    <xdr:sp>
      <xdr:nvSpPr>
        <xdr:cNvPr id="1" name="円/楕円 3"/>
        <xdr:cNvSpPr>
          <a:spLocks/>
        </xdr:cNvSpPr>
      </xdr:nvSpPr>
      <xdr:spPr>
        <a:xfrm>
          <a:off x="1428750" y="1028700"/>
          <a:ext cx="96202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19</xdr:col>
      <xdr:colOff>114300</xdr:colOff>
      <xdr:row>43</xdr:row>
      <xdr:rowOff>38100</xdr:rowOff>
    </xdr:from>
    <xdr:to>
      <xdr:col>20</xdr:col>
      <xdr:colOff>152400</xdr:colOff>
      <xdr:row>45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1277600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45</xdr:row>
      <xdr:rowOff>247650</xdr:rowOff>
    </xdr:from>
    <xdr:to>
      <xdr:col>13</xdr:col>
      <xdr:colOff>314325</xdr:colOff>
      <xdr:row>48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868150"/>
          <a:ext cx="304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48</xdr:row>
      <xdr:rowOff>57150</xdr:rowOff>
    </xdr:from>
    <xdr:to>
      <xdr:col>13</xdr:col>
      <xdr:colOff>247650</xdr:colOff>
      <xdr:row>49</xdr:row>
      <xdr:rowOff>104775</xdr:rowOff>
    </xdr:to>
    <xdr:sp>
      <xdr:nvSpPr>
        <xdr:cNvPr id="4" name="フローチャート : 結合子 7"/>
        <xdr:cNvSpPr>
          <a:spLocks/>
        </xdr:cNvSpPr>
      </xdr:nvSpPr>
      <xdr:spPr>
        <a:xfrm>
          <a:off x="6619875" y="12258675"/>
          <a:ext cx="200025" cy="1905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57150</xdr:rowOff>
    </xdr:from>
    <xdr:to>
      <xdr:col>14</xdr:col>
      <xdr:colOff>323850</xdr:colOff>
      <xdr:row>5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4857750" y="438150"/>
          <a:ext cx="3238500" cy="581025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47625</xdr:rowOff>
    </xdr:from>
    <xdr:to>
      <xdr:col>14</xdr:col>
      <xdr:colOff>38100</xdr:colOff>
      <xdr:row>4</xdr:row>
      <xdr:rowOff>123825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4229100" y="238125"/>
          <a:ext cx="3228975" cy="571500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</xdr:row>
      <xdr:rowOff>38100</xdr:rowOff>
    </xdr:from>
    <xdr:to>
      <xdr:col>16</xdr:col>
      <xdr:colOff>438150</xdr:colOff>
      <xdr:row>4</xdr:row>
      <xdr:rowOff>114300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990850" y="228600"/>
          <a:ext cx="3228975" cy="590550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itwins1@yahoo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405kamechu@city-niigata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2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2.8515625" style="0" customWidth="1"/>
    <col min="2" max="2" width="3.421875" style="0" customWidth="1"/>
    <col min="4" max="4" width="10.28125" style="0" customWidth="1"/>
  </cols>
  <sheetData>
    <row r="2" spans="2:15" ht="18">
      <c r="B2" s="121" t="s">
        <v>99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2.75">
      <c r="I3" t="s">
        <v>0</v>
      </c>
    </row>
    <row r="4" ht="12.75">
      <c r="I4" t="s">
        <v>1</v>
      </c>
    </row>
    <row r="5" ht="12.75">
      <c r="C5" t="s">
        <v>2</v>
      </c>
    </row>
    <row r="6" ht="12.75">
      <c r="C6" t="s">
        <v>3</v>
      </c>
    </row>
    <row r="8" ht="12.75">
      <c r="C8" t="s">
        <v>4</v>
      </c>
    </row>
    <row r="10" ht="12.75">
      <c r="C10" t="s">
        <v>5</v>
      </c>
    </row>
    <row r="12" ht="12.75">
      <c r="C12" t="s">
        <v>6</v>
      </c>
    </row>
    <row r="13" ht="12.75">
      <c r="C13" t="s">
        <v>7</v>
      </c>
    </row>
    <row r="14" ht="12.75">
      <c r="C14" t="s">
        <v>8</v>
      </c>
    </row>
    <row r="15" ht="12.75">
      <c r="C15" t="s">
        <v>9</v>
      </c>
    </row>
    <row r="16" ht="12.75">
      <c r="J16" s="89"/>
    </row>
    <row r="17" spans="3:10" ht="12.75">
      <c r="C17" s="81"/>
      <c r="D17" s="82"/>
      <c r="E17" s="82"/>
      <c r="F17" s="82"/>
      <c r="G17" s="82"/>
      <c r="H17" s="82"/>
      <c r="I17" s="82"/>
      <c r="J17" s="90"/>
    </row>
    <row r="18" spans="3:10" ht="12.75">
      <c r="C18" s="83" t="s">
        <v>10</v>
      </c>
      <c r="D18" s="44"/>
      <c r="E18" s="44"/>
      <c r="F18" s="44"/>
      <c r="G18" s="44"/>
      <c r="H18" s="44"/>
      <c r="I18" s="44"/>
      <c r="J18" s="90"/>
    </row>
    <row r="19" spans="3:10" ht="9.75" customHeight="1">
      <c r="C19" s="83"/>
      <c r="D19" s="44"/>
      <c r="E19" s="44"/>
      <c r="F19" s="44"/>
      <c r="G19" s="44"/>
      <c r="H19" s="44"/>
      <c r="I19" s="44"/>
      <c r="J19" s="90"/>
    </row>
    <row r="20" spans="3:10" ht="12.75">
      <c r="C20" s="83" t="s">
        <v>11</v>
      </c>
      <c r="D20" s="44"/>
      <c r="E20" s="84" t="s">
        <v>12</v>
      </c>
      <c r="F20" s="44"/>
      <c r="G20" s="44"/>
      <c r="H20" s="44"/>
      <c r="I20" s="44"/>
      <c r="J20" s="90"/>
    </row>
    <row r="21" spans="3:10" ht="12.75">
      <c r="C21" s="83"/>
      <c r="D21" s="44"/>
      <c r="E21" s="44"/>
      <c r="F21" s="44"/>
      <c r="G21" s="44"/>
      <c r="H21" s="44"/>
      <c r="I21" s="44"/>
      <c r="J21" s="90"/>
    </row>
    <row r="22" spans="3:10" ht="12.75">
      <c r="C22" s="83" t="s">
        <v>13</v>
      </c>
      <c r="D22" s="44"/>
      <c r="E22" s="85" t="s">
        <v>75</v>
      </c>
      <c r="F22" s="44"/>
      <c r="G22" s="44"/>
      <c r="H22" s="86" t="s">
        <v>14</v>
      </c>
      <c r="I22" s="44"/>
      <c r="J22" s="90"/>
    </row>
    <row r="23" spans="3:10" ht="12.75">
      <c r="C23" s="83"/>
      <c r="D23" s="44"/>
      <c r="E23" s="44" t="s">
        <v>74</v>
      </c>
      <c r="F23" s="44"/>
      <c r="G23" s="44"/>
      <c r="H23" s="44"/>
      <c r="I23" s="44"/>
      <c r="J23" s="90"/>
    </row>
    <row r="24" spans="3:10" ht="12.75">
      <c r="C24" s="83"/>
      <c r="D24" s="44"/>
      <c r="E24" s="44" t="s">
        <v>15</v>
      </c>
      <c r="F24" s="44"/>
      <c r="G24" s="44"/>
      <c r="H24" s="44"/>
      <c r="I24" s="44"/>
      <c r="J24" s="90"/>
    </row>
    <row r="25" spans="3:10" ht="12.75">
      <c r="C25" s="83"/>
      <c r="D25" s="44"/>
      <c r="E25" s="87" t="s">
        <v>105</v>
      </c>
      <c r="G25" s="44"/>
      <c r="H25" s="44"/>
      <c r="I25" s="44"/>
      <c r="J25" s="90"/>
    </row>
    <row r="26" spans="3:10" ht="12.75">
      <c r="C26" s="88"/>
      <c r="D26" s="89"/>
      <c r="E26" s="89"/>
      <c r="F26" s="89"/>
      <c r="G26" s="89"/>
      <c r="H26" s="89"/>
      <c r="I26" s="89"/>
      <c r="J26" s="91"/>
    </row>
  </sheetData>
  <sheetProtection/>
  <mergeCells count="1">
    <mergeCell ref="B2:O2"/>
  </mergeCells>
  <hyperlinks>
    <hyperlink ref="E22" r:id="rId1" display="sekitwins1@yahoo.co.jp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P50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7109375" style="0" customWidth="1"/>
    <col min="8" max="8" width="5.00390625" style="0" customWidth="1"/>
    <col min="9" max="10" width="12.28125" style="0" customWidth="1"/>
    <col min="11" max="11" width="2.71093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201" t="s">
        <v>85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2:15" ht="22.5" customHeight="1">
      <c r="B3" s="203" t="s">
        <v>16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5"/>
      <c r="O3" s="205"/>
    </row>
    <row r="4" spans="2:16" ht="13.5" customHeight="1">
      <c r="B4" s="6"/>
      <c r="C4" s="218" t="s">
        <v>17</v>
      </c>
      <c r="D4" s="163" t="s">
        <v>32</v>
      </c>
      <c r="E4" s="163"/>
      <c r="F4" s="220" t="s">
        <v>18</v>
      </c>
      <c r="G4" s="7"/>
      <c r="H4" s="210" t="s">
        <v>97</v>
      </c>
      <c r="I4" s="211"/>
      <c r="J4" s="214" t="s">
        <v>88</v>
      </c>
      <c r="K4" s="214"/>
      <c r="L4" s="214"/>
      <c r="M4" s="214"/>
      <c r="N4" s="214"/>
      <c r="O4" s="215"/>
      <c r="P4" s="9"/>
    </row>
    <row r="5" spans="2:16" ht="13.5" customHeight="1">
      <c r="B5" s="8"/>
      <c r="C5" s="219"/>
      <c r="D5" s="164"/>
      <c r="E5" s="164"/>
      <c r="F5" s="221"/>
      <c r="G5" s="9"/>
      <c r="H5" s="212"/>
      <c r="I5" s="213"/>
      <c r="J5" s="216"/>
      <c r="K5" s="216"/>
      <c r="L5" s="216"/>
      <c r="M5" s="216"/>
      <c r="N5" s="216"/>
      <c r="O5" s="217"/>
      <c r="P5" s="9"/>
    </row>
    <row r="6" spans="2:16" ht="12.75" customHeight="1">
      <c r="B6" s="10"/>
      <c r="C6" s="9"/>
      <c r="D6" s="9"/>
      <c r="E6" s="9"/>
      <c r="F6" s="9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9.5" customHeight="1">
      <c r="B7" s="7"/>
      <c r="C7" s="206" t="s">
        <v>19</v>
      </c>
      <c r="D7" s="207"/>
      <c r="E7" s="2" t="s">
        <v>20</v>
      </c>
      <c r="F7" s="12" t="s">
        <v>21</v>
      </c>
      <c r="G7" s="11"/>
      <c r="H7" s="11"/>
      <c r="I7" s="8"/>
      <c r="J7" s="8"/>
      <c r="K7" s="8"/>
      <c r="L7" s="8"/>
      <c r="M7" s="8"/>
      <c r="N7" s="8"/>
      <c r="O7" s="8"/>
      <c r="P7" s="11"/>
    </row>
    <row r="8" spans="2:16" ht="11.25" customHeight="1">
      <c r="B8" s="7"/>
      <c r="C8" s="11"/>
      <c r="D8" s="11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11"/>
    </row>
    <row r="9" spans="2:6" ht="22.5" customHeight="1" thickBot="1">
      <c r="B9" s="208" t="s">
        <v>22</v>
      </c>
      <c r="C9" s="209"/>
      <c r="D9" s="9"/>
      <c r="E9" s="9"/>
      <c r="F9" s="13" t="s">
        <v>23</v>
      </c>
    </row>
    <row r="10" spans="2:15" ht="12.75" customHeight="1" thickTop="1">
      <c r="B10" s="135" t="s">
        <v>24</v>
      </c>
      <c r="C10" s="132"/>
      <c r="D10" s="136"/>
      <c r="E10" s="126"/>
      <c r="F10" s="127"/>
      <c r="G10" s="128"/>
      <c r="H10" s="137" t="s">
        <v>100</v>
      </c>
      <c r="I10" s="138"/>
      <c r="J10" s="131" t="s">
        <v>102</v>
      </c>
      <c r="K10" s="132"/>
      <c r="L10" s="132"/>
      <c r="M10" s="146" t="s">
        <v>25</v>
      </c>
      <c r="N10" s="147"/>
      <c r="O10" s="148"/>
    </row>
    <row r="11" spans="2:15" ht="28.5" customHeight="1" thickBot="1">
      <c r="B11" s="141" t="s">
        <v>26</v>
      </c>
      <c r="C11" s="142"/>
      <c r="D11" s="143"/>
      <c r="E11" s="123"/>
      <c r="F11" s="124"/>
      <c r="G11" s="125"/>
      <c r="H11" s="139"/>
      <c r="I11" s="140"/>
      <c r="J11" s="139"/>
      <c r="K11" s="142"/>
      <c r="L11" s="142"/>
      <c r="M11" s="149" t="s">
        <v>103</v>
      </c>
      <c r="N11" s="150"/>
      <c r="O11" s="151"/>
    </row>
    <row r="12" spans="2:15" ht="12.75" customHeight="1">
      <c r="B12" s="135" t="s">
        <v>104</v>
      </c>
      <c r="C12" s="132"/>
      <c r="D12" s="136"/>
      <c r="E12" s="126"/>
      <c r="F12" s="127"/>
      <c r="G12" s="128"/>
      <c r="H12" s="155"/>
      <c r="I12" s="156"/>
      <c r="J12" s="131" t="s">
        <v>101</v>
      </c>
      <c r="K12" s="132"/>
      <c r="L12" s="132"/>
      <c r="M12" s="149"/>
      <c r="N12" s="150"/>
      <c r="O12" s="151"/>
    </row>
    <row r="13" spans="2:15" ht="27.75" customHeight="1" thickBot="1">
      <c r="B13" s="129" t="s">
        <v>27</v>
      </c>
      <c r="C13" s="124"/>
      <c r="D13" s="130"/>
      <c r="E13" s="123"/>
      <c r="F13" s="124"/>
      <c r="G13" s="125"/>
      <c r="H13" s="157"/>
      <c r="I13" s="158"/>
      <c r="J13" s="139"/>
      <c r="K13" s="142"/>
      <c r="L13" s="142"/>
      <c r="M13" s="152"/>
      <c r="N13" s="153"/>
      <c r="O13" s="154"/>
    </row>
    <row r="14" spans="2:15" ht="12.75">
      <c r="B14" s="191"/>
      <c r="C14" s="194" t="s">
        <v>28</v>
      </c>
      <c r="D14" s="195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2:15" ht="13.5" customHeight="1">
      <c r="B15" s="192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</row>
    <row r="16" spans="2:15" ht="12.75">
      <c r="B16" s="192"/>
      <c r="C16" s="176" t="s">
        <v>29</v>
      </c>
      <c r="D16" s="176"/>
      <c r="E16" s="176"/>
      <c r="F16" s="176"/>
      <c r="G16" s="175"/>
      <c r="H16" s="176" t="s">
        <v>30</v>
      </c>
      <c r="I16" s="176" t="s">
        <v>31</v>
      </c>
      <c r="J16" s="176"/>
      <c r="K16" s="176"/>
      <c r="L16" s="176"/>
      <c r="M16" s="176"/>
      <c r="N16" s="175"/>
      <c r="O16" s="165" t="s">
        <v>30</v>
      </c>
    </row>
    <row r="17" spans="2:15" ht="12.75">
      <c r="B17" s="19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66"/>
    </row>
    <row r="18" spans="2:15" ht="28.5" customHeight="1">
      <c r="B18" s="15"/>
      <c r="C18" s="16" t="s">
        <v>32</v>
      </c>
      <c r="D18" s="17" t="s">
        <v>33</v>
      </c>
      <c r="E18" s="18" t="s">
        <v>34</v>
      </c>
      <c r="F18" s="19" t="s">
        <v>35</v>
      </c>
      <c r="G18" s="20" t="s">
        <v>36</v>
      </c>
      <c r="H18" s="14">
        <v>3</v>
      </c>
      <c r="I18" s="64" t="s">
        <v>37</v>
      </c>
      <c r="J18" s="17" t="s">
        <v>33</v>
      </c>
      <c r="K18" s="18" t="s">
        <v>34</v>
      </c>
      <c r="L18" s="19" t="s">
        <v>38</v>
      </c>
      <c r="M18" s="159" t="s">
        <v>39</v>
      </c>
      <c r="N18" s="160"/>
      <c r="O18" s="63">
        <v>3</v>
      </c>
    </row>
    <row r="19" spans="2:15" ht="29.25" customHeight="1">
      <c r="B19" s="21"/>
      <c r="C19" s="16" t="s">
        <v>37</v>
      </c>
      <c r="D19" s="17" t="s">
        <v>40</v>
      </c>
      <c r="E19" s="18" t="s">
        <v>34</v>
      </c>
      <c r="F19" s="19" t="s">
        <v>41</v>
      </c>
      <c r="G19" s="20" t="s">
        <v>36</v>
      </c>
      <c r="H19" s="14">
        <v>3</v>
      </c>
      <c r="I19" s="77" t="s">
        <v>42</v>
      </c>
      <c r="J19" s="78" t="s">
        <v>43</v>
      </c>
      <c r="K19" s="18" t="s">
        <v>34</v>
      </c>
      <c r="L19" s="19" t="s">
        <v>44</v>
      </c>
      <c r="M19" s="159" t="s">
        <v>39</v>
      </c>
      <c r="N19" s="160"/>
      <c r="O19" s="63">
        <v>2</v>
      </c>
    </row>
    <row r="20" spans="2:15" ht="28.5" customHeight="1">
      <c r="B20" s="21"/>
      <c r="C20" s="16" t="s">
        <v>42</v>
      </c>
      <c r="D20" s="17" t="s">
        <v>45</v>
      </c>
      <c r="E20" s="18" t="s">
        <v>34</v>
      </c>
      <c r="F20" s="19" t="s">
        <v>46</v>
      </c>
      <c r="G20" s="20" t="s">
        <v>36</v>
      </c>
      <c r="H20" s="14">
        <v>2</v>
      </c>
      <c r="I20" s="64" t="s">
        <v>47</v>
      </c>
      <c r="J20" s="17" t="s">
        <v>45</v>
      </c>
      <c r="K20" s="18" t="s">
        <v>34</v>
      </c>
      <c r="L20" s="19" t="s">
        <v>48</v>
      </c>
      <c r="M20" s="159" t="s">
        <v>39</v>
      </c>
      <c r="N20" s="160"/>
      <c r="O20" s="63">
        <v>3</v>
      </c>
    </row>
    <row r="21" spans="2:15" ht="28.5" customHeight="1">
      <c r="B21" s="22"/>
      <c r="C21" s="23" t="s">
        <v>47</v>
      </c>
      <c r="D21" s="24" t="s">
        <v>49</v>
      </c>
      <c r="E21" s="25" t="s">
        <v>34</v>
      </c>
      <c r="F21" s="26" t="s">
        <v>50</v>
      </c>
      <c r="G21" s="27" t="s">
        <v>36</v>
      </c>
      <c r="H21" s="28">
        <v>1</v>
      </c>
      <c r="I21" s="79" t="s">
        <v>32</v>
      </c>
      <c r="J21" s="80" t="s">
        <v>51</v>
      </c>
      <c r="K21" s="25" t="s">
        <v>34</v>
      </c>
      <c r="L21" s="26" t="s">
        <v>52</v>
      </c>
      <c r="M21" s="161" t="s">
        <v>39</v>
      </c>
      <c r="N21" s="162"/>
      <c r="O21" s="69">
        <v>1</v>
      </c>
    </row>
    <row r="22" spans="2:16" ht="13.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6" ht="28.5" customHeight="1" thickBot="1">
      <c r="B23" s="189" t="s">
        <v>53</v>
      </c>
      <c r="C23" s="190"/>
      <c r="D23" s="9"/>
      <c r="E23" s="9"/>
      <c r="F23" s="13" t="s">
        <v>23</v>
      </c>
    </row>
    <row r="24" spans="2:15" ht="13.5" customHeight="1">
      <c r="B24" s="135" t="s">
        <v>24</v>
      </c>
      <c r="C24" s="132"/>
      <c r="D24" s="136"/>
      <c r="E24" s="126"/>
      <c r="F24" s="127"/>
      <c r="G24" s="128"/>
      <c r="H24" s="137" t="s">
        <v>100</v>
      </c>
      <c r="I24" s="138"/>
      <c r="J24" s="131" t="s">
        <v>102</v>
      </c>
      <c r="K24" s="132"/>
      <c r="L24" s="132"/>
      <c r="M24" s="132"/>
      <c r="N24" s="132"/>
      <c r="O24" s="133"/>
    </row>
    <row r="25" spans="2:15" ht="28.5" customHeight="1" thickBot="1">
      <c r="B25" s="141" t="s">
        <v>26</v>
      </c>
      <c r="C25" s="142"/>
      <c r="D25" s="143"/>
      <c r="E25" s="123"/>
      <c r="F25" s="124"/>
      <c r="G25" s="125"/>
      <c r="H25" s="139"/>
      <c r="I25" s="140"/>
      <c r="J25" s="134"/>
      <c r="K25" s="124"/>
      <c r="L25" s="124"/>
      <c r="M25" s="124"/>
      <c r="N25" s="124"/>
      <c r="O25" s="125"/>
    </row>
    <row r="26" spans="2:15" ht="12" customHeight="1">
      <c r="B26" s="135" t="s">
        <v>104</v>
      </c>
      <c r="C26" s="132"/>
      <c r="D26" s="136"/>
      <c r="E26" s="126"/>
      <c r="F26" s="127"/>
      <c r="G26" s="128"/>
      <c r="H26" s="155"/>
      <c r="I26" s="156"/>
      <c r="J26" s="131" t="s">
        <v>101</v>
      </c>
      <c r="K26" s="132"/>
      <c r="L26" s="132"/>
      <c r="M26" s="132"/>
      <c r="N26" s="132"/>
      <c r="O26" s="133"/>
    </row>
    <row r="27" spans="2:15" ht="27.75" customHeight="1" thickBot="1">
      <c r="B27" s="129" t="s">
        <v>27</v>
      </c>
      <c r="C27" s="124"/>
      <c r="D27" s="130"/>
      <c r="E27" s="123"/>
      <c r="F27" s="124"/>
      <c r="G27" s="125"/>
      <c r="H27" s="157"/>
      <c r="I27" s="158"/>
      <c r="J27" s="134"/>
      <c r="K27" s="124"/>
      <c r="L27" s="124"/>
      <c r="M27" s="124"/>
      <c r="N27" s="124"/>
      <c r="O27" s="125"/>
    </row>
    <row r="28" spans="2:15" ht="14.25" customHeight="1">
      <c r="B28" s="144"/>
      <c r="C28" s="173" t="s">
        <v>28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2:15" ht="12.75">
      <c r="B29" s="14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66"/>
    </row>
    <row r="30" spans="2:15" ht="13.5" customHeight="1">
      <c r="B30" s="145"/>
      <c r="C30" s="176" t="s">
        <v>54</v>
      </c>
      <c r="D30" s="176"/>
      <c r="E30" s="176"/>
      <c r="F30" s="176"/>
      <c r="G30" s="175"/>
      <c r="H30" s="176" t="s">
        <v>30</v>
      </c>
      <c r="I30" s="177" t="s">
        <v>55</v>
      </c>
      <c r="J30" s="178"/>
      <c r="K30" s="179"/>
      <c r="L30" s="179"/>
      <c r="M30" s="180"/>
      <c r="N30" s="176" t="s">
        <v>30</v>
      </c>
      <c r="O30" s="70" t="s">
        <v>18</v>
      </c>
    </row>
    <row r="31" spans="2:15" ht="12.75">
      <c r="B31" s="145"/>
      <c r="C31" s="175"/>
      <c r="D31" s="175"/>
      <c r="E31" s="175"/>
      <c r="F31" s="175"/>
      <c r="G31" s="175"/>
      <c r="H31" s="175"/>
      <c r="I31" s="181"/>
      <c r="J31" s="182"/>
      <c r="K31" s="182"/>
      <c r="L31" s="182"/>
      <c r="M31" s="183"/>
      <c r="N31" s="175"/>
      <c r="O31" s="71" t="s">
        <v>56</v>
      </c>
    </row>
    <row r="32" spans="2:15" ht="32.25" customHeight="1">
      <c r="B32" s="30">
        <v>1</v>
      </c>
      <c r="C32" s="31" t="s">
        <v>69</v>
      </c>
      <c r="D32" s="32" t="s">
        <v>57</v>
      </c>
      <c r="E32" s="33" t="s">
        <v>34</v>
      </c>
      <c r="F32" s="34" t="s">
        <v>73</v>
      </c>
      <c r="G32" s="35" t="s">
        <v>36</v>
      </c>
      <c r="H32" s="36">
        <v>3</v>
      </c>
      <c r="I32" s="31" t="s">
        <v>70</v>
      </c>
      <c r="J32" s="32" t="s">
        <v>58</v>
      </c>
      <c r="K32" s="33" t="s">
        <v>34</v>
      </c>
      <c r="L32" s="34" t="s">
        <v>59</v>
      </c>
      <c r="M32" s="35" t="s">
        <v>36</v>
      </c>
      <c r="N32" s="36">
        <v>3</v>
      </c>
      <c r="O32" s="72">
        <v>5</v>
      </c>
    </row>
    <row r="33" spans="2:15" ht="32.25" customHeight="1">
      <c r="B33" s="37">
        <v>2</v>
      </c>
      <c r="C33" s="31"/>
      <c r="D33" s="32"/>
      <c r="E33" s="38" t="s">
        <v>34</v>
      </c>
      <c r="F33" s="34"/>
      <c r="G33" s="39" t="s">
        <v>36</v>
      </c>
      <c r="H33" s="36"/>
      <c r="I33" s="31"/>
      <c r="J33" s="32"/>
      <c r="K33" s="38" t="s">
        <v>34</v>
      </c>
      <c r="L33" s="34"/>
      <c r="M33" s="39" t="s">
        <v>36</v>
      </c>
      <c r="N33" s="36"/>
      <c r="O33" s="72"/>
    </row>
    <row r="34" spans="2:15" ht="32.25" customHeight="1">
      <c r="B34" s="40">
        <v>3</v>
      </c>
      <c r="C34" s="31"/>
      <c r="D34" s="32"/>
      <c r="E34" s="33" t="s">
        <v>34</v>
      </c>
      <c r="F34" s="34"/>
      <c r="G34" s="35" t="s">
        <v>36</v>
      </c>
      <c r="H34" s="36"/>
      <c r="I34" s="31"/>
      <c r="J34" s="32"/>
      <c r="K34" s="33" t="s">
        <v>34</v>
      </c>
      <c r="L34" s="34"/>
      <c r="M34" s="35" t="s">
        <v>36</v>
      </c>
      <c r="N34" s="36"/>
      <c r="O34" s="72"/>
    </row>
    <row r="35" spans="2:15" ht="32.25" customHeight="1">
      <c r="B35" s="37">
        <v>4</v>
      </c>
      <c r="C35" s="31"/>
      <c r="D35" s="32"/>
      <c r="E35" s="38" t="s">
        <v>34</v>
      </c>
      <c r="F35" s="34"/>
      <c r="G35" s="39" t="s">
        <v>36</v>
      </c>
      <c r="H35" s="36"/>
      <c r="I35" s="31"/>
      <c r="J35" s="32"/>
      <c r="K35" s="38" t="s">
        <v>34</v>
      </c>
      <c r="L35" s="34"/>
      <c r="M35" s="39" t="s">
        <v>36</v>
      </c>
      <c r="N35" s="36"/>
      <c r="O35" s="72"/>
    </row>
    <row r="36" spans="2:15" ht="32.25" customHeight="1">
      <c r="B36" s="40">
        <v>5</v>
      </c>
      <c r="C36" s="31"/>
      <c r="D36" s="32"/>
      <c r="E36" s="33" t="s">
        <v>34</v>
      </c>
      <c r="F36" s="34"/>
      <c r="G36" s="35" t="s">
        <v>36</v>
      </c>
      <c r="H36" s="36"/>
      <c r="I36" s="31"/>
      <c r="J36" s="32"/>
      <c r="K36" s="33" t="s">
        <v>34</v>
      </c>
      <c r="L36" s="34"/>
      <c r="M36" s="35" t="s">
        <v>36</v>
      </c>
      <c r="N36" s="36"/>
      <c r="O36" s="72"/>
    </row>
    <row r="37" spans="2:15" ht="32.25" customHeight="1">
      <c r="B37" s="40">
        <v>6</v>
      </c>
      <c r="C37" s="31"/>
      <c r="D37" s="32"/>
      <c r="E37" s="38" t="s">
        <v>34</v>
      </c>
      <c r="F37" s="34"/>
      <c r="G37" s="39" t="s">
        <v>36</v>
      </c>
      <c r="H37" s="36"/>
      <c r="I37" s="31"/>
      <c r="J37" s="32"/>
      <c r="K37" s="38" t="s">
        <v>34</v>
      </c>
      <c r="L37" s="34"/>
      <c r="M37" s="39" t="s">
        <v>36</v>
      </c>
      <c r="N37" s="36"/>
      <c r="O37" s="72"/>
    </row>
    <row r="38" spans="2:15" ht="32.25" customHeight="1">
      <c r="B38" s="41">
        <v>7</v>
      </c>
      <c r="C38" s="31"/>
      <c r="D38" s="32"/>
      <c r="E38" s="42" t="s">
        <v>34</v>
      </c>
      <c r="F38" s="34"/>
      <c r="G38" s="43" t="s">
        <v>36</v>
      </c>
      <c r="H38" s="36"/>
      <c r="I38" s="31"/>
      <c r="J38" s="32"/>
      <c r="K38" s="42" t="s">
        <v>34</v>
      </c>
      <c r="L38" s="34"/>
      <c r="M38" s="43" t="s">
        <v>36</v>
      </c>
      <c r="N38" s="36"/>
      <c r="O38" s="72"/>
    </row>
    <row r="39" spans="1:15" ht="32.25" customHeight="1">
      <c r="A39" s="44"/>
      <c r="B39" s="45">
        <v>8</v>
      </c>
      <c r="C39" s="46"/>
      <c r="D39" s="47"/>
      <c r="E39" s="48" t="s">
        <v>34</v>
      </c>
      <c r="F39" s="49"/>
      <c r="G39" s="50" t="s">
        <v>36</v>
      </c>
      <c r="H39" s="51"/>
      <c r="I39" s="46"/>
      <c r="J39" s="47"/>
      <c r="K39" s="48" t="s">
        <v>34</v>
      </c>
      <c r="L39" s="49"/>
      <c r="M39" s="50" t="s">
        <v>36</v>
      </c>
      <c r="N39" s="51"/>
      <c r="O39" s="69"/>
    </row>
    <row r="40" spans="2:15" ht="24.75" customHeight="1">
      <c r="B40" s="188" t="s">
        <v>77</v>
      </c>
      <c r="C40" s="167"/>
      <c r="D40" s="167"/>
      <c r="E40" s="167"/>
      <c r="F40" s="167"/>
      <c r="G40" s="167"/>
      <c r="H40" s="167"/>
      <c r="I40" s="184"/>
      <c r="J40" s="184"/>
      <c r="K40" s="184"/>
      <c r="L40" s="184"/>
      <c r="M40" s="52"/>
      <c r="N40" s="74"/>
      <c r="O40" s="74"/>
    </row>
    <row r="41" spans="2:15" ht="19.5" customHeight="1">
      <c r="B41" s="53"/>
      <c r="C41" s="185" t="s">
        <v>98</v>
      </c>
      <c r="D41" s="185"/>
      <c r="E41" s="185"/>
      <c r="F41" s="185"/>
      <c r="G41" s="52"/>
      <c r="H41" s="52"/>
      <c r="I41" s="73"/>
      <c r="J41" s="73"/>
      <c r="K41" s="73"/>
      <c r="L41" s="73"/>
      <c r="M41" s="52"/>
      <c r="N41" s="74"/>
      <c r="O41" s="74"/>
    </row>
    <row r="42" spans="2:15" ht="9" customHeight="1">
      <c r="B42" s="54"/>
      <c r="C42" s="167" t="s">
        <v>84</v>
      </c>
      <c r="D42" s="167"/>
      <c r="E42" s="167"/>
      <c r="F42" s="171"/>
      <c r="G42" s="171"/>
      <c r="H42" s="171"/>
      <c r="I42" s="171"/>
      <c r="J42" s="171"/>
      <c r="K42" s="171"/>
      <c r="L42" s="171"/>
      <c r="M42" s="55"/>
      <c r="N42" s="75"/>
      <c r="O42" s="75"/>
    </row>
    <row r="43" spans="2:15" ht="9" customHeight="1">
      <c r="B43" s="54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52"/>
      <c r="N43" s="74"/>
      <c r="O43" s="74"/>
    </row>
    <row r="44" spans="2:15" ht="12.75"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2"/>
      <c r="N44" s="74"/>
      <c r="O44" s="74"/>
    </row>
    <row r="45" spans="2:15" ht="12.75">
      <c r="B45" s="54"/>
      <c r="C45" s="172" t="s">
        <v>78</v>
      </c>
      <c r="D45" s="172"/>
      <c r="E45" s="172"/>
      <c r="F45" s="76"/>
      <c r="G45" s="172" t="s">
        <v>79</v>
      </c>
      <c r="H45" s="172"/>
      <c r="I45" s="172"/>
      <c r="J45" s="172"/>
      <c r="K45" s="172"/>
      <c r="L45" s="172"/>
      <c r="M45" s="52"/>
      <c r="N45" s="74"/>
      <c r="O45" s="74"/>
    </row>
    <row r="46" spans="2:15" ht="23.25" customHeight="1">
      <c r="B46" s="54"/>
      <c r="C46" s="52"/>
      <c r="D46" s="52"/>
      <c r="E46" s="52"/>
      <c r="F46" s="57"/>
      <c r="G46" s="58" t="s">
        <v>60</v>
      </c>
      <c r="H46" s="59"/>
      <c r="I46" s="186" t="s">
        <v>72</v>
      </c>
      <c r="J46" s="187"/>
      <c r="K46" s="187"/>
      <c r="L46" s="187"/>
      <c r="M46" s="52"/>
      <c r="N46" s="74"/>
      <c r="O46" s="74"/>
    </row>
    <row r="47" spans="2:15" ht="11.25" customHeight="1">
      <c r="B47" s="54"/>
      <c r="C47" s="60"/>
      <c r="D47" s="60"/>
      <c r="E47" s="60"/>
      <c r="F47" s="52"/>
      <c r="G47" s="52"/>
      <c r="H47" s="52"/>
      <c r="I47" s="167" t="s">
        <v>83</v>
      </c>
      <c r="J47" s="167"/>
      <c r="K47" s="167"/>
      <c r="L47" s="168"/>
      <c r="M47" s="169"/>
      <c r="N47" s="9"/>
      <c r="O47" s="9"/>
    </row>
    <row r="48" spans="2:15" ht="11.25" customHeight="1">
      <c r="B48" s="54"/>
      <c r="C48" s="52"/>
      <c r="D48" s="52"/>
      <c r="E48" s="52"/>
      <c r="F48" s="52"/>
      <c r="G48" s="52"/>
      <c r="H48" s="52"/>
      <c r="I48" s="170"/>
      <c r="J48" s="170"/>
      <c r="K48" s="170"/>
      <c r="L48" s="170"/>
      <c r="M48" s="170"/>
      <c r="N48" s="98"/>
      <c r="O48" s="9"/>
    </row>
    <row r="49" spans="2:14" ht="11.25" customHeight="1">
      <c r="B49" s="61"/>
      <c r="C49" s="62"/>
      <c r="D49" s="62"/>
      <c r="E49" s="62"/>
      <c r="F49" s="62"/>
      <c r="G49" s="62"/>
      <c r="H49" s="62"/>
      <c r="I49" s="167" t="s">
        <v>71</v>
      </c>
      <c r="J49" s="167"/>
      <c r="K49" s="171"/>
      <c r="L49" s="171"/>
      <c r="M49" s="171"/>
      <c r="N49" s="163" t="s">
        <v>61</v>
      </c>
    </row>
    <row r="50" spans="2:14" ht="11.25" customHeight="1">
      <c r="B50" s="61"/>
      <c r="C50" s="62"/>
      <c r="D50" s="62"/>
      <c r="E50" s="62"/>
      <c r="F50" s="62"/>
      <c r="G50" s="62"/>
      <c r="H50" s="62"/>
      <c r="I50" s="172"/>
      <c r="J50" s="172"/>
      <c r="K50" s="172"/>
      <c r="L50" s="172"/>
      <c r="M50" s="172"/>
      <c r="N50" s="164"/>
    </row>
    <row r="51" ht="4.5" customHeight="1"/>
  </sheetData>
  <sheetProtection/>
  <mergeCells count="66">
    <mergeCell ref="B2:P2"/>
    <mergeCell ref="B3:O3"/>
    <mergeCell ref="C7:D7"/>
    <mergeCell ref="B9:C9"/>
    <mergeCell ref="D4:E5"/>
    <mergeCell ref="H4:I5"/>
    <mergeCell ref="J4:O5"/>
    <mergeCell ref="C4:C5"/>
    <mergeCell ref="F4:F5"/>
    <mergeCell ref="B12:D12"/>
    <mergeCell ref="J12:L12"/>
    <mergeCell ref="B10:D10"/>
    <mergeCell ref="E10:G10"/>
    <mergeCell ref="H10:I11"/>
    <mergeCell ref="J10:L10"/>
    <mergeCell ref="B13:D13"/>
    <mergeCell ref="J13:L13"/>
    <mergeCell ref="M18:N18"/>
    <mergeCell ref="M19:N19"/>
    <mergeCell ref="B14:B17"/>
    <mergeCell ref="H16:H17"/>
    <mergeCell ref="C14:O15"/>
    <mergeCell ref="C16:G17"/>
    <mergeCell ref="I16:N17"/>
    <mergeCell ref="J27:O27"/>
    <mergeCell ref="H26:I27"/>
    <mergeCell ref="H30:H31"/>
    <mergeCell ref="N30:N31"/>
    <mergeCell ref="B40:H40"/>
    <mergeCell ref="B23:C23"/>
    <mergeCell ref="I30:M31"/>
    <mergeCell ref="I40:L40"/>
    <mergeCell ref="C41:F41"/>
    <mergeCell ref="C45:E45"/>
    <mergeCell ref="G45:L45"/>
    <mergeCell ref="I46:L46"/>
    <mergeCell ref="E13:G13"/>
    <mergeCell ref="M20:N20"/>
    <mergeCell ref="M21:N21"/>
    <mergeCell ref="N49:N50"/>
    <mergeCell ref="O16:O17"/>
    <mergeCell ref="I47:M48"/>
    <mergeCell ref="I49:M50"/>
    <mergeCell ref="C42:L43"/>
    <mergeCell ref="C28:O29"/>
    <mergeCell ref="C30:G31"/>
    <mergeCell ref="B25:D25"/>
    <mergeCell ref="B28:B31"/>
    <mergeCell ref="B26:D26"/>
    <mergeCell ref="M10:O10"/>
    <mergeCell ref="B11:D11"/>
    <mergeCell ref="E11:G11"/>
    <mergeCell ref="J11:L11"/>
    <mergeCell ref="M11:O13"/>
    <mergeCell ref="E12:G12"/>
    <mergeCell ref="H12:I13"/>
    <mergeCell ref="E25:G25"/>
    <mergeCell ref="E26:G26"/>
    <mergeCell ref="B27:D27"/>
    <mergeCell ref="E27:G27"/>
    <mergeCell ref="J24:O24"/>
    <mergeCell ref="J25:O25"/>
    <mergeCell ref="J26:O26"/>
    <mergeCell ref="B24:D24"/>
    <mergeCell ref="E24:G24"/>
    <mergeCell ref="H24:I25"/>
  </mergeCells>
  <dataValidations count="5">
    <dataValidation type="list" allowBlank="1" showInputMessage="1" showErrorMessage="1" sqref="O35 O38">
      <formula1>$V$4:$V$8</formula1>
    </dataValidation>
    <dataValidation type="list" allowBlank="1" showInputMessage="1" showErrorMessage="1" sqref="O39 O32:O34 O36:O37">
      <formula1>"１,２,３,４,５"</formula1>
    </dataValidation>
    <dataValidation type="list" allowBlank="1" showInputMessage="1" showErrorMessage="1" sqref="D4:E5">
      <formula1>"上越,中越,下越,新潟"</formula1>
    </dataValidation>
    <dataValidation type="list" showInputMessage="1" showErrorMessage="1" sqref="M11:O13">
      <formula1>"選択,1位,2位,3位,5位,7位"</formula1>
    </dataValidation>
    <dataValidation type="list" showInputMessage="1" showErrorMessage="1" sqref="H10:I11 H24:I25">
      <formula1>"選択してください,校長,教員,部活動指導員"</formula1>
    </dataValidation>
  </dataValidations>
  <hyperlinks>
    <hyperlink ref="I46" r:id="rId1" display="j405kamechu@city-niigata.ed.jp"/>
  </hyperlinks>
  <printOptions horizontalCentered="1" verticalCentered="1"/>
  <pageMargins left="0.47" right="0.39" top="0.75" bottom="0.75" header="0.31" footer="0.31"/>
  <pageSetup horizontalDpi="600" verticalDpi="600" orientation="portrait" paperSize="9" scale="7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50"/>
  <sheetViews>
    <sheetView zoomScalePageLayoutView="0" workbookViewId="0" topLeftCell="A1">
      <selection activeCell="T37" sqref="T37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7109375" style="0" customWidth="1"/>
    <col min="8" max="8" width="5.00390625" style="0" customWidth="1"/>
    <col min="9" max="10" width="12.28125" style="0" customWidth="1"/>
    <col min="11" max="11" width="2.71093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201" t="s">
        <v>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2:15" ht="22.5" customHeight="1">
      <c r="B3" s="203" t="s">
        <v>16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5"/>
      <c r="O3" s="205"/>
    </row>
    <row r="4" spans="2:16" ht="13.5" customHeight="1">
      <c r="B4" s="6"/>
      <c r="C4" s="218" t="s">
        <v>17</v>
      </c>
      <c r="D4" s="163"/>
      <c r="E4" s="163"/>
      <c r="F4" s="220" t="s">
        <v>18</v>
      </c>
      <c r="G4" s="7"/>
      <c r="H4" s="210" t="s">
        <v>96</v>
      </c>
      <c r="I4" s="228"/>
      <c r="J4" s="230"/>
      <c r="K4" s="163"/>
      <c r="L4" s="163"/>
      <c r="M4" s="163"/>
      <c r="N4" s="163"/>
      <c r="O4" s="220"/>
      <c r="P4" s="9"/>
    </row>
    <row r="5" spans="2:16" ht="13.5" customHeight="1">
      <c r="B5" s="8"/>
      <c r="C5" s="219"/>
      <c r="D5" s="164"/>
      <c r="E5" s="164"/>
      <c r="F5" s="221"/>
      <c r="G5" s="9"/>
      <c r="H5" s="212"/>
      <c r="I5" s="229"/>
      <c r="J5" s="231"/>
      <c r="K5" s="164"/>
      <c r="L5" s="164"/>
      <c r="M5" s="164"/>
      <c r="N5" s="164"/>
      <c r="O5" s="221"/>
      <c r="P5" s="9"/>
    </row>
    <row r="6" spans="2:16" ht="12.75" customHeight="1">
      <c r="B6" s="10"/>
      <c r="C6" s="9"/>
      <c r="D6" s="9"/>
      <c r="E6" s="9"/>
      <c r="F6" s="9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9.5" customHeight="1">
      <c r="B7" s="7"/>
      <c r="C7" s="206" t="s">
        <v>19</v>
      </c>
      <c r="D7" s="207"/>
      <c r="E7" s="2" t="s">
        <v>20</v>
      </c>
      <c r="F7" s="12" t="s">
        <v>21</v>
      </c>
      <c r="G7" s="11"/>
      <c r="H7" s="11"/>
      <c r="I7" s="8"/>
      <c r="J7" s="8"/>
      <c r="K7" s="8"/>
      <c r="L7" s="8"/>
      <c r="M7" s="8"/>
      <c r="N7" s="8"/>
      <c r="O7" s="8"/>
      <c r="P7" s="11"/>
    </row>
    <row r="8" spans="2:16" ht="11.25" customHeight="1">
      <c r="B8" s="7"/>
      <c r="C8" s="11"/>
      <c r="D8" s="11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11"/>
    </row>
    <row r="9" spans="2:6" ht="22.5" customHeight="1" thickBot="1">
      <c r="B9" s="208" t="s">
        <v>22</v>
      </c>
      <c r="C9" s="209"/>
      <c r="D9" s="9"/>
      <c r="E9" s="9"/>
      <c r="F9" s="13" t="s">
        <v>23</v>
      </c>
    </row>
    <row r="10" spans="2:15" ht="12.75" customHeight="1" thickTop="1">
      <c r="B10" s="135" t="s">
        <v>24</v>
      </c>
      <c r="C10" s="132"/>
      <c r="D10" s="136"/>
      <c r="E10" s="126"/>
      <c r="F10" s="127"/>
      <c r="G10" s="128"/>
      <c r="H10" s="137" t="s">
        <v>100</v>
      </c>
      <c r="I10" s="138"/>
      <c r="J10" s="131" t="s">
        <v>102</v>
      </c>
      <c r="K10" s="132"/>
      <c r="L10" s="132"/>
      <c r="M10" s="146" t="s">
        <v>25</v>
      </c>
      <c r="N10" s="147"/>
      <c r="O10" s="148"/>
    </row>
    <row r="11" spans="2:15" ht="28.5" customHeight="1" thickBot="1">
      <c r="B11" s="141" t="s">
        <v>26</v>
      </c>
      <c r="C11" s="142"/>
      <c r="D11" s="143"/>
      <c r="E11" s="123"/>
      <c r="F11" s="124"/>
      <c r="G11" s="125"/>
      <c r="H11" s="139"/>
      <c r="I11" s="140"/>
      <c r="J11" s="139"/>
      <c r="K11" s="142"/>
      <c r="L11" s="142"/>
      <c r="M11" s="149" t="s">
        <v>103</v>
      </c>
      <c r="N11" s="150"/>
      <c r="O11" s="151"/>
    </row>
    <row r="12" spans="2:15" ht="12" customHeight="1">
      <c r="B12" s="135" t="s">
        <v>104</v>
      </c>
      <c r="C12" s="132"/>
      <c r="D12" s="136"/>
      <c r="E12" s="126"/>
      <c r="F12" s="127"/>
      <c r="G12" s="128"/>
      <c r="H12" s="155"/>
      <c r="I12" s="156"/>
      <c r="J12" s="131" t="s">
        <v>101</v>
      </c>
      <c r="K12" s="132"/>
      <c r="L12" s="132"/>
      <c r="M12" s="149"/>
      <c r="N12" s="150"/>
      <c r="O12" s="151"/>
    </row>
    <row r="13" spans="2:15" ht="27.75" customHeight="1" thickBot="1">
      <c r="B13" s="129" t="s">
        <v>27</v>
      </c>
      <c r="C13" s="124"/>
      <c r="D13" s="130"/>
      <c r="E13" s="123"/>
      <c r="F13" s="124"/>
      <c r="G13" s="125"/>
      <c r="H13" s="157"/>
      <c r="I13" s="158"/>
      <c r="J13" s="139"/>
      <c r="K13" s="142"/>
      <c r="L13" s="142"/>
      <c r="M13" s="152"/>
      <c r="N13" s="153"/>
      <c r="O13" s="154"/>
    </row>
    <row r="14" spans="2:15" ht="12.75">
      <c r="B14" s="191"/>
      <c r="C14" s="194" t="s">
        <v>28</v>
      </c>
      <c r="D14" s="195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2:15" ht="13.5" customHeight="1">
      <c r="B15" s="192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</row>
    <row r="16" spans="2:15" ht="12.75">
      <c r="B16" s="192"/>
      <c r="C16" s="176" t="s">
        <v>29</v>
      </c>
      <c r="D16" s="176"/>
      <c r="E16" s="176"/>
      <c r="F16" s="176"/>
      <c r="G16" s="175"/>
      <c r="H16" s="176" t="s">
        <v>30</v>
      </c>
      <c r="I16" s="176" t="s">
        <v>31</v>
      </c>
      <c r="J16" s="176"/>
      <c r="K16" s="176"/>
      <c r="L16" s="176"/>
      <c r="M16" s="176"/>
      <c r="N16" s="175"/>
      <c r="O16" s="165" t="s">
        <v>30</v>
      </c>
    </row>
    <row r="17" spans="2:15" ht="12.75">
      <c r="B17" s="19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66"/>
    </row>
    <row r="18" spans="2:15" ht="28.5" customHeight="1">
      <c r="B18" s="15"/>
      <c r="C18" s="16"/>
      <c r="D18" s="17"/>
      <c r="E18" s="18" t="s">
        <v>34</v>
      </c>
      <c r="F18" s="19"/>
      <c r="G18" s="20" t="s">
        <v>36</v>
      </c>
      <c r="H18" s="14"/>
      <c r="I18" s="64"/>
      <c r="J18" s="17"/>
      <c r="K18" s="18" t="s">
        <v>34</v>
      </c>
      <c r="L18" s="19"/>
      <c r="M18" s="159" t="s">
        <v>39</v>
      </c>
      <c r="N18" s="160"/>
      <c r="O18" s="63"/>
    </row>
    <row r="19" spans="2:15" ht="29.25" customHeight="1">
      <c r="B19" s="21"/>
      <c r="C19" s="16"/>
      <c r="D19" s="17"/>
      <c r="E19" s="18" t="s">
        <v>34</v>
      </c>
      <c r="F19" s="19"/>
      <c r="G19" s="20" t="s">
        <v>36</v>
      </c>
      <c r="H19" s="14"/>
      <c r="I19" s="65"/>
      <c r="J19" s="66"/>
      <c r="K19" s="18" t="s">
        <v>34</v>
      </c>
      <c r="L19" s="19"/>
      <c r="M19" s="159" t="s">
        <v>39</v>
      </c>
      <c r="N19" s="160"/>
      <c r="O19" s="63"/>
    </row>
    <row r="20" spans="2:15" ht="28.5" customHeight="1">
      <c r="B20" s="21"/>
      <c r="C20" s="16"/>
      <c r="D20" s="17"/>
      <c r="E20" s="18" t="s">
        <v>34</v>
      </c>
      <c r="F20" s="19"/>
      <c r="G20" s="20" t="s">
        <v>36</v>
      </c>
      <c r="H20" s="14"/>
      <c r="I20" s="64"/>
      <c r="J20" s="17"/>
      <c r="K20" s="18" t="s">
        <v>34</v>
      </c>
      <c r="L20" s="19"/>
      <c r="M20" s="159" t="s">
        <v>39</v>
      </c>
      <c r="N20" s="160"/>
      <c r="O20" s="63"/>
    </row>
    <row r="21" spans="2:15" ht="28.5" customHeight="1" thickBot="1">
      <c r="B21" s="22"/>
      <c r="C21" s="23"/>
      <c r="D21" s="24"/>
      <c r="E21" s="25" t="s">
        <v>34</v>
      </c>
      <c r="F21" s="26"/>
      <c r="G21" s="27" t="s">
        <v>36</v>
      </c>
      <c r="H21" s="28"/>
      <c r="I21" s="67"/>
      <c r="J21" s="68"/>
      <c r="K21" s="25" t="s">
        <v>34</v>
      </c>
      <c r="L21" s="26"/>
      <c r="M21" s="161" t="s">
        <v>39</v>
      </c>
      <c r="N21" s="162"/>
      <c r="O21" s="69"/>
    </row>
    <row r="22" spans="2:16" ht="13.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6" ht="28.5" customHeight="1" thickBot="1">
      <c r="B23" s="189" t="s">
        <v>53</v>
      </c>
      <c r="C23" s="190"/>
      <c r="D23" s="9"/>
      <c r="E23" s="9"/>
      <c r="F23" s="13" t="s">
        <v>23</v>
      </c>
    </row>
    <row r="24" spans="2:15" ht="13.5" customHeight="1">
      <c r="B24" s="135" t="s">
        <v>24</v>
      </c>
      <c r="C24" s="132"/>
      <c r="D24" s="136"/>
      <c r="E24" s="126"/>
      <c r="F24" s="127"/>
      <c r="G24" s="128"/>
      <c r="H24" s="137" t="s">
        <v>100</v>
      </c>
      <c r="I24" s="138"/>
      <c r="J24" s="131" t="s">
        <v>102</v>
      </c>
      <c r="K24" s="132"/>
      <c r="L24" s="132"/>
      <c r="M24" s="132"/>
      <c r="N24" s="132"/>
      <c r="O24" s="133"/>
    </row>
    <row r="25" spans="2:15" ht="28.5" customHeight="1" thickBot="1">
      <c r="B25" s="226" t="s">
        <v>26</v>
      </c>
      <c r="C25" s="164"/>
      <c r="D25" s="221"/>
      <c r="E25" s="223"/>
      <c r="F25" s="224"/>
      <c r="G25" s="225"/>
      <c r="H25" s="139"/>
      <c r="I25" s="140"/>
      <c r="J25" s="134"/>
      <c r="K25" s="124"/>
      <c r="L25" s="124"/>
      <c r="M25" s="124"/>
      <c r="N25" s="124"/>
      <c r="O25" s="125"/>
    </row>
    <row r="26" spans="2:15" ht="12" customHeight="1">
      <c r="B26" s="135" t="s">
        <v>104</v>
      </c>
      <c r="C26" s="132"/>
      <c r="D26" s="136"/>
      <c r="E26" s="126"/>
      <c r="F26" s="127"/>
      <c r="G26" s="128"/>
      <c r="H26" s="155"/>
      <c r="I26" s="156"/>
      <c r="J26" s="131" t="s">
        <v>101</v>
      </c>
      <c r="K26" s="132"/>
      <c r="L26" s="132"/>
      <c r="M26" s="132"/>
      <c r="N26" s="132"/>
      <c r="O26" s="133"/>
    </row>
    <row r="27" spans="2:15" ht="28.5" customHeight="1" thickBot="1">
      <c r="B27" s="129" t="s">
        <v>27</v>
      </c>
      <c r="C27" s="124"/>
      <c r="D27" s="130"/>
      <c r="E27" s="123"/>
      <c r="F27" s="124"/>
      <c r="G27" s="125"/>
      <c r="H27" s="157"/>
      <c r="I27" s="158"/>
      <c r="J27" s="134"/>
      <c r="K27" s="124"/>
      <c r="L27" s="124"/>
      <c r="M27" s="124"/>
      <c r="N27" s="124"/>
      <c r="O27" s="125"/>
    </row>
    <row r="28" spans="2:15" ht="14.25" customHeight="1">
      <c r="B28" s="144"/>
      <c r="C28" s="173" t="s">
        <v>28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2:15" ht="12.75">
      <c r="B29" s="14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66"/>
    </row>
    <row r="30" spans="2:15" ht="13.5" customHeight="1">
      <c r="B30" s="145"/>
      <c r="C30" s="176" t="s">
        <v>54</v>
      </c>
      <c r="D30" s="176"/>
      <c r="E30" s="176"/>
      <c r="F30" s="176"/>
      <c r="G30" s="175"/>
      <c r="H30" s="176" t="s">
        <v>30</v>
      </c>
      <c r="I30" s="177" t="s">
        <v>55</v>
      </c>
      <c r="J30" s="178"/>
      <c r="K30" s="179"/>
      <c r="L30" s="179"/>
      <c r="M30" s="180"/>
      <c r="N30" s="176" t="s">
        <v>30</v>
      </c>
      <c r="O30" s="70" t="s">
        <v>18</v>
      </c>
    </row>
    <row r="31" spans="2:15" ht="12.75">
      <c r="B31" s="145"/>
      <c r="C31" s="175"/>
      <c r="D31" s="175"/>
      <c r="E31" s="175"/>
      <c r="F31" s="175"/>
      <c r="G31" s="175"/>
      <c r="H31" s="175"/>
      <c r="I31" s="181"/>
      <c r="J31" s="182"/>
      <c r="K31" s="182"/>
      <c r="L31" s="182"/>
      <c r="M31" s="183"/>
      <c r="N31" s="175"/>
      <c r="O31" s="71" t="s">
        <v>56</v>
      </c>
    </row>
    <row r="32" spans="2:15" ht="32.25" customHeight="1">
      <c r="B32" s="30">
        <v>1</v>
      </c>
      <c r="C32" s="31"/>
      <c r="D32" s="32"/>
      <c r="E32" s="33" t="s">
        <v>34</v>
      </c>
      <c r="F32" s="34"/>
      <c r="G32" s="35" t="s">
        <v>36</v>
      </c>
      <c r="H32" s="36"/>
      <c r="I32" s="31"/>
      <c r="J32" s="118"/>
      <c r="K32" s="33" t="s">
        <v>34</v>
      </c>
      <c r="L32" s="34"/>
      <c r="M32" s="35" t="s">
        <v>36</v>
      </c>
      <c r="N32" s="36"/>
      <c r="O32" s="72"/>
    </row>
    <row r="33" spans="2:15" ht="32.25" customHeight="1">
      <c r="B33" s="37">
        <v>2</v>
      </c>
      <c r="C33" s="31"/>
      <c r="D33" s="32"/>
      <c r="E33" s="38" t="s">
        <v>34</v>
      </c>
      <c r="F33" s="34"/>
      <c r="G33" s="39" t="s">
        <v>36</v>
      </c>
      <c r="H33" s="36"/>
      <c r="I33" s="31"/>
      <c r="J33" s="32"/>
      <c r="K33" s="38" t="s">
        <v>34</v>
      </c>
      <c r="L33" s="34"/>
      <c r="M33" s="39" t="s">
        <v>36</v>
      </c>
      <c r="N33" s="36"/>
      <c r="O33" s="72"/>
    </row>
    <row r="34" spans="2:15" ht="32.25" customHeight="1">
      <c r="B34" s="40">
        <v>3</v>
      </c>
      <c r="C34" s="31"/>
      <c r="D34" s="32"/>
      <c r="E34" s="33" t="s">
        <v>34</v>
      </c>
      <c r="F34" s="34"/>
      <c r="G34" s="35" t="s">
        <v>36</v>
      </c>
      <c r="H34" s="36"/>
      <c r="I34" s="31"/>
      <c r="J34" s="32"/>
      <c r="K34" s="33" t="s">
        <v>34</v>
      </c>
      <c r="L34" s="34"/>
      <c r="M34" s="35" t="s">
        <v>36</v>
      </c>
      <c r="N34" s="36"/>
      <c r="O34" s="72"/>
    </row>
    <row r="35" spans="2:15" ht="32.25" customHeight="1">
      <c r="B35" s="37">
        <v>4</v>
      </c>
      <c r="C35" s="31"/>
      <c r="D35" s="32"/>
      <c r="E35" s="38" t="s">
        <v>34</v>
      </c>
      <c r="F35" s="34"/>
      <c r="G35" s="39" t="s">
        <v>36</v>
      </c>
      <c r="H35" s="36"/>
      <c r="I35" s="31"/>
      <c r="J35" s="119"/>
      <c r="K35" s="38" t="s">
        <v>34</v>
      </c>
      <c r="L35" s="34"/>
      <c r="M35" s="39" t="s">
        <v>36</v>
      </c>
      <c r="N35" s="36"/>
      <c r="O35" s="72"/>
    </row>
    <row r="36" spans="2:15" ht="32.25" customHeight="1">
      <c r="B36" s="40">
        <v>5</v>
      </c>
      <c r="C36" s="31"/>
      <c r="D36" s="32"/>
      <c r="E36" s="33" t="s">
        <v>34</v>
      </c>
      <c r="F36" s="34"/>
      <c r="G36" s="35" t="s">
        <v>36</v>
      </c>
      <c r="H36" s="36"/>
      <c r="I36" s="31"/>
      <c r="J36" s="32"/>
      <c r="K36" s="33" t="s">
        <v>34</v>
      </c>
      <c r="L36" s="34"/>
      <c r="M36" s="35" t="s">
        <v>36</v>
      </c>
      <c r="N36" s="36"/>
      <c r="O36" s="72"/>
    </row>
    <row r="37" spans="2:15" ht="32.25" customHeight="1">
      <c r="B37" s="40">
        <v>6</v>
      </c>
      <c r="C37" s="31"/>
      <c r="D37" s="32"/>
      <c r="E37" s="38" t="s">
        <v>34</v>
      </c>
      <c r="F37" s="34"/>
      <c r="G37" s="39" t="s">
        <v>36</v>
      </c>
      <c r="H37" s="36"/>
      <c r="I37" s="31"/>
      <c r="J37" s="118"/>
      <c r="K37" s="38" t="s">
        <v>34</v>
      </c>
      <c r="L37" s="34"/>
      <c r="M37" s="39" t="s">
        <v>36</v>
      </c>
      <c r="N37" s="36"/>
      <c r="O37" s="72"/>
    </row>
    <row r="38" spans="2:15" ht="32.25" customHeight="1">
      <c r="B38" s="41">
        <v>7</v>
      </c>
      <c r="C38" s="31"/>
      <c r="D38" s="32"/>
      <c r="E38" s="42" t="s">
        <v>34</v>
      </c>
      <c r="F38" s="34"/>
      <c r="G38" s="43" t="s">
        <v>36</v>
      </c>
      <c r="H38" s="36"/>
      <c r="I38" s="31"/>
      <c r="J38" s="118"/>
      <c r="K38" s="42" t="s">
        <v>34</v>
      </c>
      <c r="L38" s="34"/>
      <c r="M38" s="43" t="s">
        <v>36</v>
      </c>
      <c r="N38" s="36"/>
      <c r="O38" s="72"/>
    </row>
    <row r="39" spans="1:15" ht="32.25" customHeight="1">
      <c r="A39" s="44"/>
      <c r="B39" s="45">
        <v>8</v>
      </c>
      <c r="C39" s="46"/>
      <c r="D39" s="47"/>
      <c r="E39" s="48" t="s">
        <v>34</v>
      </c>
      <c r="F39" s="49"/>
      <c r="G39" s="50" t="s">
        <v>36</v>
      </c>
      <c r="H39" s="51"/>
      <c r="I39" s="46"/>
      <c r="J39" s="120"/>
      <c r="K39" s="48" t="s">
        <v>34</v>
      </c>
      <c r="L39" s="49"/>
      <c r="M39" s="50" t="s">
        <v>36</v>
      </c>
      <c r="N39" s="51"/>
      <c r="O39" s="69"/>
    </row>
    <row r="40" spans="2:15" ht="24.75" customHeight="1">
      <c r="B40" s="222" t="s">
        <v>77</v>
      </c>
      <c r="C40" s="168"/>
      <c r="D40" s="168"/>
      <c r="E40" s="168"/>
      <c r="F40" s="168"/>
      <c r="G40" s="168"/>
      <c r="H40" s="168"/>
      <c r="I40" s="184"/>
      <c r="J40" s="184"/>
      <c r="K40" s="184"/>
      <c r="L40" s="184"/>
      <c r="M40" s="52"/>
      <c r="N40" s="74"/>
      <c r="O40" s="74"/>
    </row>
    <row r="41" spans="2:15" ht="19.5" customHeight="1">
      <c r="B41" s="53"/>
      <c r="C41" s="185" t="s">
        <v>87</v>
      </c>
      <c r="D41" s="185"/>
      <c r="E41" s="185"/>
      <c r="F41" s="185"/>
      <c r="G41" s="93"/>
      <c r="H41" s="93"/>
      <c r="I41" s="94"/>
      <c r="J41" s="94"/>
      <c r="K41" s="94"/>
      <c r="L41" s="94"/>
      <c r="M41" s="93"/>
      <c r="N41" s="74"/>
      <c r="O41" s="74"/>
    </row>
    <row r="42" spans="2:15" ht="9" customHeight="1">
      <c r="B42" s="54"/>
      <c r="C42" s="167" t="s">
        <v>80</v>
      </c>
      <c r="D42" s="167"/>
      <c r="E42" s="167"/>
      <c r="F42" s="171"/>
      <c r="G42" s="171"/>
      <c r="H42" s="171"/>
      <c r="I42" s="171"/>
      <c r="J42" s="171"/>
      <c r="K42" s="171"/>
      <c r="L42" s="171"/>
      <c r="M42" s="96"/>
      <c r="N42" s="75"/>
      <c r="O42" s="75"/>
    </row>
    <row r="43" spans="2:15" ht="9" customHeight="1">
      <c r="B43" s="54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93"/>
      <c r="N43" s="74"/>
      <c r="O43" s="74"/>
    </row>
    <row r="44" spans="2:15" ht="15"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93"/>
      <c r="N44" s="74"/>
      <c r="O44" s="74"/>
    </row>
    <row r="45" spans="2:15" ht="15">
      <c r="B45" s="54"/>
      <c r="C45" s="172" t="s">
        <v>81</v>
      </c>
      <c r="D45" s="172"/>
      <c r="E45" s="172"/>
      <c r="F45" s="170"/>
      <c r="G45" s="172" t="s">
        <v>82</v>
      </c>
      <c r="H45" s="172"/>
      <c r="I45" s="172"/>
      <c r="J45" s="172"/>
      <c r="K45" s="172"/>
      <c r="L45" s="172"/>
      <c r="M45" s="93"/>
      <c r="N45" s="74"/>
      <c r="O45" s="74"/>
    </row>
    <row r="46" spans="2:15" ht="23.25" customHeight="1">
      <c r="B46" s="54"/>
      <c r="C46" s="93"/>
      <c r="D46" s="93"/>
      <c r="E46" s="93"/>
      <c r="F46" s="95"/>
      <c r="G46" s="58" t="s">
        <v>60</v>
      </c>
      <c r="H46" s="97"/>
      <c r="I46" s="227"/>
      <c r="J46" s="227"/>
      <c r="K46" s="227"/>
      <c r="L46" s="227"/>
      <c r="M46" s="93"/>
      <c r="N46" s="74"/>
      <c r="O46" s="74"/>
    </row>
    <row r="47" spans="2:15" ht="11.25" customHeight="1">
      <c r="B47" s="54"/>
      <c r="C47" s="60"/>
      <c r="D47" s="60"/>
      <c r="E47" s="60"/>
      <c r="F47" s="93"/>
      <c r="G47" s="93"/>
      <c r="H47" s="93"/>
      <c r="I47" s="167" t="s">
        <v>83</v>
      </c>
      <c r="J47" s="167"/>
      <c r="K47" s="167"/>
      <c r="L47" s="168"/>
      <c r="M47" s="169"/>
      <c r="N47" s="9"/>
      <c r="O47" s="9"/>
    </row>
    <row r="48" spans="2:15" ht="11.25" customHeight="1">
      <c r="B48" s="54"/>
      <c r="C48" s="93"/>
      <c r="D48" s="93"/>
      <c r="E48" s="93"/>
      <c r="F48" s="93"/>
      <c r="G48" s="93"/>
      <c r="H48" s="93"/>
      <c r="I48" s="170"/>
      <c r="J48" s="170"/>
      <c r="K48" s="170"/>
      <c r="L48" s="170"/>
      <c r="M48" s="170"/>
      <c r="N48" s="92"/>
      <c r="O48" s="9"/>
    </row>
    <row r="49" spans="2:14" ht="11.25" customHeight="1">
      <c r="B49" s="61"/>
      <c r="C49" s="62"/>
      <c r="D49" s="62"/>
      <c r="E49" s="62"/>
      <c r="F49" s="62"/>
      <c r="G49" s="62"/>
      <c r="H49" s="62"/>
      <c r="I49" s="167" t="s">
        <v>62</v>
      </c>
      <c r="J49" s="167"/>
      <c r="K49" s="171"/>
      <c r="L49" s="171"/>
      <c r="M49" s="171"/>
      <c r="N49" s="163" t="s">
        <v>61</v>
      </c>
    </row>
    <row r="50" spans="2:14" ht="11.25" customHeight="1">
      <c r="B50" s="61"/>
      <c r="C50" s="62"/>
      <c r="D50" s="62"/>
      <c r="E50" s="62"/>
      <c r="F50" s="62"/>
      <c r="G50" s="62"/>
      <c r="H50" s="62"/>
      <c r="I50" s="172"/>
      <c r="J50" s="172"/>
      <c r="K50" s="172"/>
      <c r="L50" s="172"/>
      <c r="M50" s="172"/>
      <c r="N50" s="164"/>
    </row>
  </sheetData>
  <sheetProtection/>
  <mergeCells count="66">
    <mergeCell ref="I46:L46"/>
    <mergeCell ref="I49:M50"/>
    <mergeCell ref="N49:N50"/>
    <mergeCell ref="I47:M48"/>
    <mergeCell ref="H4:I5"/>
    <mergeCell ref="J4:O5"/>
    <mergeCell ref="M18:N18"/>
    <mergeCell ref="I30:M31"/>
    <mergeCell ref="N30:N31"/>
    <mergeCell ref="M20:N20"/>
    <mergeCell ref="C4:C5"/>
    <mergeCell ref="F4:F5"/>
    <mergeCell ref="C42:L43"/>
    <mergeCell ref="C45:F45"/>
    <mergeCell ref="G45:L45"/>
    <mergeCell ref="B11:D11"/>
    <mergeCell ref="B12:D12"/>
    <mergeCell ref="H26:I27"/>
    <mergeCell ref="J26:O26"/>
    <mergeCell ref="J27:O27"/>
    <mergeCell ref="B2:P2"/>
    <mergeCell ref="B3:O3"/>
    <mergeCell ref="C7:D7"/>
    <mergeCell ref="B9:C9"/>
    <mergeCell ref="B10:D10"/>
    <mergeCell ref="M19:N19"/>
    <mergeCell ref="B14:B17"/>
    <mergeCell ref="H16:H17"/>
    <mergeCell ref="C16:G17"/>
    <mergeCell ref="B13:D13"/>
    <mergeCell ref="M21:N21"/>
    <mergeCell ref="B23:C23"/>
    <mergeCell ref="B24:D24"/>
    <mergeCell ref="B25:D25"/>
    <mergeCell ref="J24:O24"/>
    <mergeCell ref="J25:O25"/>
    <mergeCell ref="D4:E5"/>
    <mergeCell ref="C28:O29"/>
    <mergeCell ref="I16:N17"/>
    <mergeCell ref="O16:O17"/>
    <mergeCell ref="C14:O15"/>
    <mergeCell ref="H24:I25"/>
    <mergeCell ref="B27:D27"/>
    <mergeCell ref="B28:B31"/>
    <mergeCell ref="H30:H31"/>
    <mergeCell ref="C30:G31"/>
    <mergeCell ref="J13:L13"/>
    <mergeCell ref="H12:I13"/>
    <mergeCell ref="B40:H40"/>
    <mergeCell ref="I40:L40"/>
    <mergeCell ref="C41:F41"/>
    <mergeCell ref="E26:G26"/>
    <mergeCell ref="E27:G27"/>
    <mergeCell ref="E24:G24"/>
    <mergeCell ref="E25:G25"/>
    <mergeCell ref="B26:D26"/>
    <mergeCell ref="E10:G10"/>
    <mergeCell ref="E11:G11"/>
    <mergeCell ref="E12:G12"/>
    <mergeCell ref="E13:G13"/>
    <mergeCell ref="M10:O10"/>
    <mergeCell ref="M11:O13"/>
    <mergeCell ref="H10:I11"/>
    <mergeCell ref="J10:L10"/>
    <mergeCell ref="J12:L12"/>
    <mergeCell ref="J11:L11"/>
  </mergeCells>
  <dataValidations count="4">
    <dataValidation type="list" allowBlank="1" showInputMessage="1" showErrorMessage="1" sqref="D4:E5">
      <formula1>"上越,中越,下越,新潟"</formula1>
    </dataValidation>
    <dataValidation type="list" allowBlank="1" showInputMessage="1" showErrorMessage="1" sqref="O32:O39">
      <formula1>"1位,2位,3位,5位,9位"</formula1>
    </dataValidation>
    <dataValidation type="list" showInputMessage="1" showErrorMessage="1" sqref="H10:I11 H24:I25">
      <formula1>"選択してください,校長,教員,部活動指導員"</formula1>
    </dataValidation>
    <dataValidation type="list" showInputMessage="1" showErrorMessage="1" sqref="M11:O13">
      <formula1>"選択,1位,2位,3位,5位,7位"</formula1>
    </dataValidation>
  </dataValidations>
  <printOptions horizontalCentered="1" verticalCentered="1"/>
  <pageMargins left="0.47" right="0.39" top="0.75" bottom="0.75" header="0.31" footer="0.31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D3" sqref="D3:H3"/>
    </sheetView>
  </sheetViews>
  <sheetFormatPr defaultColWidth="9.140625" defaultRowHeight="15"/>
  <cols>
    <col min="1" max="1" width="3.421875" style="0" customWidth="1"/>
    <col min="2" max="2" width="10.28125" style="0" customWidth="1"/>
    <col min="3" max="6" width="7.421875" style="0" customWidth="1"/>
  </cols>
  <sheetData>
    <row r="2" spans="2:8" ht="15" thickBot="1">
      <c r="B2" s="236">
        <f>IF('申込書'!D4="","",(CONCATENATE('申込書'!D4,E2)))</f>
      </c>
      <c r="C2" s="236"/>
      <c r="D2" s="100" t="str">
        <f>IF('申込書'!M11="","",'申込書'!M11)</f>
        <v>選択</v>
      </c>
      <c r="E2" s="100" t="str">
        <f>WIDECHAR(D2)</f>
        <v>選択</v>
      </c>
      <c r="F2" s="99"/>
      <c r="G2" s="99"/>
      <c r="H2" s="99"/>
    </row>
    <row r="3" spans="2:8" ht="14.25">
      <c r="B3" s="237" t="s">
        <v>76</v>
      </c>
      <c r="C3" s="238"/>
      <c r="D3" s="239">
        <f>IF('申込書'!J4="","",'申込書'!J4)</f>
      </c>
      <c r="E3" s="240"/>
      <c r="F3" s="240"/>
      <c r="G3" s="240"/>
      <c r="H3" s="241"/>
    </row>
    <row r="4" spans="2:8" ht="14.25">
      <c r="B4" s="242" t="s">
        <v>89</v>
      </c>
      <c r="C4" s="243"/>
      <c r="D4" s="244">
        <f>IF('申込書'!E11="","",'申込書'!E11)</f>
      </c>
      <c r="E4" s="244"/>
      <c r="F4" s="244"/>
      <c r="G4" s="244"/>
      <c r="H4" s="245"/>
    </row>
    <row r="5" spans="2:8" ht="14.25">
      <c r="B5" s="246" t="s">
        <v>90</v>
      </c>
      <c r="C5" s="247"/>
      <c r="D5" s="244">
        <f>IF('申込書'!E13="","",'申込書'!E13)</f>
      </c>
      <c r="E5" s="244"/>
      <c r="F5" s="244"/>
      <c r="G5" s="244"/>
      <c r="H5" s="245"/>
    </row>
    <row r="6" spans="2:8" ht="14.25">
      <c r="B6" s="256" t="s">
        <v>91</v>
      </c>
      <c r="C6" s="257"/>
      <c r="D6" s="258" t="s">
        <v>66</v>
      </c>
      <c r="E6" s="258"/>
      <c r="F6" s="258"/>
      <c r="G6" s="258"/>
      <c r="H6" s="101" t="s">
        <v>30</v>
      </c>
    </row>
    <row r="7" spans="2:8" ht="14.25">
      <c r="B7" s="259">
        <v>1</v>
      </c>
      <c r="C7" s="102" t="s">
        <v>92</v>
      </c>
      <c r="D7" s="260">
        <f>IF('申込書'!C18="","",'申込書'!C18)</f>
      </c>
      <c r="E7" s="261"/>
      <c r="F7" s="261">
        <f>IF('申込書'!D18="","",'申込書'!D18)</f>
      </c>
      <c r="G7" s="262"/>
      <c r="H7" s="103">
        <f>IF('申込書'!H18="","",'申込書'!H18)</f>
      </c>
    </row>
    <row r="8" spans="2:8" ht="14.25">
      <c r="B8" s="248"/>
      <c r="C8" s="104" t="s">
        <v>93</v>
      </c>
      <c r="D8" s="232">
        <f>IF('申込書'!I18="","",'申込書'!I18)</f>
      </c>
      <c r="E8" s="233"/>
      <c r="F8" s="234">
        <f>IF('申込書'!J18="","",'申込書'!J18)</f>
      </c>
      <c r="G8" s="235"/>
      <c r="H8" s="105">
        <f>IF('申込書'!O18="","",'申込書'!O18)</f>
      </c>
    </row>
    <row r="9" spans="2:8" ht="14.25">
      <c r="B9" s="248">
        <v>2</v>
      </c>
      <c r="C9" s="104" t="s">
        <v>92</v>
      </c>
      <c r="D9" s="249">
        <f>IF('申込書'!C19="","",'申込書'!C19)</f>
      </c>
      <c r="E9" s="250"/>
      <c r="F9" s="250">
        <f>IF('申込書'!D19="","",'申込書'!D19)</f>
      </c>
      <c r="G9" s="251"/>
      <c r="H9" s="103">
        <f>IF('申込書'!H19="","",'申込書'!H19)</f>
      </c>
    </row>
    <row r="10" spans="2:8" ht="14.25">
      <c r="B10" s="248"/>
      <c r="C10" s="104" t="s">
        <v>93</v>
      </c>
      <c r="D10" s="252">
        <f>IF('申込書'!I19="","",'申込書'!I19)</f>
      </c>
      <c r="E10" s="253"/>
      <c r="F10" s="254">
        <f>IF('申込書'!J19="","",'申込書'!J19)</f>
      </c>
      <c r="G10" s="255"/>
      <c r="H10" s="105">
        <f>IF('申込書'!O19="","",'申込書'!O19)</f>
      </c>
    </row>
    <row r="11" spans="2:8" ht="14.25">
      <c r="B11" s="248">
        <v>3</v>
      </c>
      <c r="C11" s="104" t="s">
        <v>92</v>
      </c>
      <c r="D11" s="249">
        <f>IF('申込書'!C20="","",'申込書'!C20)</f>
      </c>
      <c r="E11" s="250"/>
      <c r="F11" s="250">
        <f>IF('申込書'!D20="","",'申込書'!D20)</f>
      </c>
      <c r="G11" s="251"/>
      <c r="H11" s="103">
        <f>IF('申込書'!H20="","",'申込書'!H20)</f>
      </c>
    </row>
    <row r="12" spans="2:8" ht="14.25">
      <c r="B12" s="248"/>
      <c r="C12" s="104" t="s">
        <v>93</v>
      </c>
      <c r="D12" s="252">
        <f>IF('申込書'!I20="","",'申込書'!I20)</f>
      </c>
      <c r="E12" s="253"/>
      <c r="F12" s="254">
        <f>IF('申込書'!J20="","",'申込書'!J20)</f>
      </c>
      <c r="G12" s="255"/>
      <c r="H12" s="105">
        <f>IF('申込書'!O20="","",'申込書'!O20)</f>
      </c>
    </row>
    <row r="13" spans="2:8" ht="14.25">
      <c r="B13" s="248">
        <v>4</v>
      </c>
      <c r="C13" s="104" t="s">
        <v>92</v>
      </c>
      <c r="D13" s="249">
        <f>IF('申込書'!C21="","",'申込書'!C21)</f>
      </c>
      <c r="E13" s="250"/>
      <c r="F13" s="250">
        <f>IF('申込書'!D21="","",'申込書'!D21)</f>
      </c>
      <c r="G13" s="251"/>
      <c r="H13" s="103">
        <f>IF('申込書'!H21="","",'申込書'!H21)</f>
      </c>
    </row>
    <row r="14" spans="2:8" ht="15" thickBot="1">
      <c r="B14" s="263"/>
      <c r="C14" s="106" t="s">
        <v>93</v>
      </c>
      <c r="D14" s="264">
        <f>IF('申込書'!I21="","",'申込書'!I21)</f>
      </c>
      <c r="E14" s="265"/>
      <c r="F14" s="266">
        <f>IF('申込書'!J21="","",'申込書'!J21)</f>
      </c>
      <c r="G14" s="267"/>
      <c r="H14" s="107">
        <f>IF('申込書'!O21="","",'申込書'!O21)</f>
      </c>
    </row>
  </sheetData>
  <sheetProtection sheet="1" selectLockedCells="1" selectUnlockedCells="1"/>
  <mergeCells count="29">
    <mergeCell ref="B13:B14"/>
    <mergeCell ref="D13:E13"/>
    <mergeCell ref="F13:G13"/>
    <mergeCell ref="D14:E14"/>
    <mergeCell ref="F14:G14"/>
    <mergeCell ref="B9:B10"/>
    <mergeCell ref="D9:E9"/>
    <mergeCell ref="F9:G9"/>
    <mergeCell ref="D10:E10"/>
    <mergeCell ref="F10:G10"/>
    <mergeCell ref="B11:B12"/>
    <mergeCell ref="D11:E11"/>
    <mergeCell ref="F11:G11"/>
    <mergeCell ref="D12:E12"/>
    <mergeCell ref="F12:G12"/>
    <mergeCell ref="B6:C6"/>
    <mergeCell ref="D6:G6"/>
    <mergeCell ref="B7:B8"/>
    <mergeCell ref="D7:E7"/>
    <mergeCell ref="F7:G7"/>
    <mergeCell ref="D8:E8"/>
    <mergeCell ref="F8:G8"/>
    <mergeCell ref="B2:C2"/>
    <mergeCell ref="B3:C3"/>
    <mergeCell ref="D3:H3"/>
    <mergeCell ref="B4:C4"/>
    <mergeCell ref="D4:H4"/>
    <mergeCell ref="B5:C5"/>
    <mergeCell ref="D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3"/>
  <sheetViews>
    <sheetView zoomScalePageLayoutView="0" workbookViewId="0" topLeftCell="A40">
      <selection activeCell="G68" sqref="G68"/>
    </sheetView>
  </sheetViews>
  <sheetFormatPr defaultColWidth="9.140625" defaultRowHeight="15"/>
  <cols>
    <col min="1" max="1" width="5.7109375" style="1" customWidth="1"/>
    <col min="2" max="2" width="3.28125" style="1" customWidth="1"/>
    <col min="5" max="8" width="7.28125" style="0" customWidth="1"/>
  </cols>
  <sheetData>
    <row r="2" spans="1:7" ht="13.5" thickBot="1">
      <c r="A2" s="268">
        <f>IF('申込書'!O32="","",CONCATENATE('申込書'!$D$4,D2))</f>
      </c>
      <c r="B2" s="268"/>
      <c r="C2" s="109">
        <f>IF('申込書'!O32="","",'申込書'!O32)</f>
      </c>
      <c r="D2" s="110">
        <f>WIDECHAR(C2)</f>
      </c>
      <c r="E2" s="111"/>
      <c r="F2" s="112"/>
      <c r="G2" s="112"/>
    </row>
    <row r="3" spans="1:7" ht="12.75">
      <c r="A3" s="269" t="s">
        <v>94</v>
      </c>
      <c r="B3" s="270"/>
      <c r="C3" s="271">
        <f>IF(A2="","",'申込書'!J$4)</f>
      </c>
      <c r="D3" s="272"/>
      <c r="E3" s="272"/>
      <c r="F3" s="272"/>
      <c r="G3" s="273"/>
    </row>
    <row r="4" spans="1:7" ht="12.75">
      <c r="A4" s="274" t="s">
        <v>63</v>
      </c>
      <c r="B4" s="275"/>
      <c r="C4" s="276">
        <f>IF(A2="","",'申込書'!$E$25)</f>
      </c>
      <c r="D4" s="277"/>
      <c r="E4" s="277"/>
      <c r="F4" s="277"/>
      <c r="G4" s="278"/>
    </row>
    <row r="5" spans="1:7" ht="12.75">
      <c r="A5" s="274" t="s">
        <v>64</v>
      </c>
      <c r="B5" s="275"/>
      <c r="C5" s="276">
        <f>IF(A2="","",'申込書'!$E$27)</f>
      </c>
      <c r="D5" s="277"/>
      <c r="E5" s="277"/>
      <c r="F5" s="277"/>
      <c r="G5" s="278"/>
    </row>
    <row r="6" spans="1:7" ht="12.75">
      <c r="A6" s="291" t="s">
        <v>65</v>
      </c>
      <c r="B6" s="292"/>
      <c r="C6" s="293" t="s">
        <v>66</v>
      </c>
      <c r="D6" s="277"/>
      <c r="E6" s="277"/>
      <c r="F6" s="279"/>
      <c r="G6" s="3" t="s">
        <v>30</v>
      </c>
    </row>
    <row r="7" spans="1:7" ht="12.75">
      <c r="A7" s="294" t="s">
        <v>67</v>
      </c>
      <c r="B7" s="295"/>
      <c r="C7" s="282">
        <f>IF(A2="","",'申込書'!C32)</f>
      </c>
      <c r="D7" s="283"/>
      <c r="E7" s="284">
        <f>IF(A2="","",'申込書'!D32)</f>
      </c>
      <c r="F7" s="285"/>
      <c r="G7" s="4">
        <f>IF(A2="","",'申込書'!H32)</f>
      </c>
    </row>
    <row r="8" spans="1:7" ht="13.5" thickBot="1">
      <c r="A8" s="296" t="s">
        <v>68</v>
      </c>
      <c r="B8" s="297"/>
      <c r="C8" s="288">
        <f>IF(A2="","",'申込書'!I32)</f>
      </c>
      <c r="D8" s="289"/>
      <c r="E8" s="289">
        <f>IF(A2="","",'申込書'!J32)</f>
      </c>
      <c r="F8" s="290"/>
      <c r="G8" s="5">
        <f>IF(A2="","",'申込書'!N32)</f>
      </c>
    </row>
    <row r="9" spans="1:7" ht="12.75">
      <c r="A9" s="108"/>
      <c r="B9" s="108"/>
      <c r="C9" s="108"/>
      <c r="D9" s="114"/>
      <c r="E9" s="114"/>
      <c r="F9" s="114"/>
      <c r="G9" s="112"/>
    </row>
    <row r="10" spans="1:7" ht="13.5" thickBot="1">
      <c r="A10" s="268">
        <f>IF('申込書'!O33="","",CONCATENATE('申込書'!$D$4,D10))</f>
      </c>
      <c r="B10" s="268"/>
      <c r="C10" s="109">
        <f>IF('申込書'!O33="","",'申込書'!O33)</f>
      </c>
      <c r="D10" s="110">
        <f>WIDECHAR(C10)</f>
      </c>
      <c r="E10" s="111"/>
      <c r="F10" s="112"/>
      <c r="G10" s="112"/>
    </row>
    <row r="11" spans="1:7" ht="12.75">
      <c r="A11" s="269" t="s">
        <v>94</v>
      </c>
      <c r="B11" s="270"/>
      <c r="C11" s="271">
        <f>IF(A10="","",'申込書'!J$4)</f>
      </c>
      <c r="D11" s="272"/>
      <c r="E11" s="272"/>
      <c r="F11" s="272"/>
      <c r="G11" s="273"/>
    </row>
    <row r="12" spans="1:7" ht="12.75">
      <c r="A12" s="274" t="s">
        <v>63</v>
      </c>
      <c r="B12" s="275"/>
      <c r="C12" s="276">
        <f>IF(A10="","",'申込書'!$E$25)</f>
      </c>
      <c r="D12" s="277"/>
      <c r="E12" s="277"/>
      <c r="F12" s="277"/>
      <c r="G12" s="278"/>
    </row>
    <row r="13" spans="1:7" ht="12.75">
      <c r="A13" s="274" t="s">
        <v>64</v>
      </c>
      <c r="B13" s="275"/>
      <c r="C13" s="276">
        <f>IF(A10="","",'申込書'!$E$27)</f>
      </c>
      <c r="D13" s="277"/>
      <c r="E13" s="277"/>
      <c r="F13" s="277"/>
      <c r="G13" s="278"/>
    </row>
    <row r="14" spans="1:7" ht="12.75">
      <c r="A14" s="291" t="s">
        <v>65</v>
      </c>
      <c r="B14" s="292"/>
      <c r="C14" s="293" t="s">
        <v>66</v>
      </c>
      <c r="D14" s="277"/>
      <c r="E14" s="277"/>
      <c r="F14" s="279"/>
      <c r="G14" s="3" t="s">
        <v>30</v>
      </c>
    </row>
    <row r="15" spans="1:7" ht="12.75">
      <c r="A15" s="294" t="s">
        <v>67</v>
      </c>
      <c r="B15" s="295"/>
      <c r="C15" s="282">
        <f>IF(A10="","",'申込書'!C33)</f>
      </c>
      <c r="D15" s="283"/>
      <c r="E15" s="284">
        <f>IF(A10="","",'申込書'!D33)</f>
      </c>
      <c r="F15" s="285"/>
      <c r="G15" s="4">
        <f>IF(A10="","",'申込書'!H33)</f>
      </c>
    </row>
    <row r="16" spans="1:7" ht="13.5" thickBot="1">
      <c r="A16" s="296" t="s">
        <v>68</v>
      </c>
      <c r="B16" s="297"/>
      <c r="C16" s="288">
        <f>IF(A10="","",'申込書'!I33)</f>
      </c>
      <c r="D16" s="289"/>
      <c r="E16" s="289">
        <f>IF(A10="","",'申込書'!J33)</f>
      </c>
      <c r="F16" s="290"/>
      <c r="G16" s="5">
        <f>IF(A10="","",'申込書'!N33)</f>
      </c>
    </row>
    <row r="17" spans="1:7" ht="12.75">
      <c r="A17" s="108"/>
      <c r="B17" s="108"/>
      <c r="C17" s="108"/>
      <c r="D17" s="114"/>
      <c r="E17" s="114"/>
      <c r="F17" s="114"/>
      <c r="G17" s="112"/>
    </row>
    <row r="18" spans="1:7" ht="13.5" thickBot="1">
      <c r="A18" s="268">
        <f>IF('申込書'!O34="","",CONCATENATE('申込書'!$D$4,D18))</f>
      </c>
      <c r="B18" s="268"/>
      <c r="C18" s="109">
        <f>IF('申込書'!O34="","",'申込書'!O34)</f>
      </c>
      <c r="D18" s="110">
        <f>WIDECHAR(C18)</f>
      </c>
      <c r="E18" s="111"/>
      <c r="F18" s="112"/>
      <c r="G18" s="112"/>
    </row>
    <row r="19" spans="1:7" ht="12.75">
      <c r="A19" s="269" t="s">
        <v>94</v>
      </c>
      <c r="B19" s="270"/>
      <c r="C19" s="271">
        <f>IF(A18="","",'申込書'!J$4)</f>
      </c>
      <c r="D19" s="272"/>
      <c r="E19" s="272"/>
      <c r="F19" s="272"/>
      <c r="G19" s="273"/>
    </row>
    <row r="20" spans="1:7" ht="12.75">
      <c r="A20" s="274" t="s">
        <v>63</v>
      </c>
      <c r="B20" s="275"/>
      <c r="C20" s="276">
        <f>IF(A18="","",'申込書'!$E$25)</f>
      </c>
      <c r="D20" s="277"/>
      <c r="E20" s="277"/>
      <c r="F20" s="277"/>
      <c r="G20" s="278"/>
    </row>
    <row r="21" spans="1:7" ht="12.75">
      <c r="A21" s="274" t="s">
        <v>64</v>
      </c>
      <c r="B21" s="275"/>
      <c r="C21" s="276">
        <f>IF(A18="","",'申込書'!$E$27)</f>
      </c>
      <c r="D21" s="277"/>
      <c r="E21" s="277"/>
      <c r="F21" s="277"/>
      <c r="G21" s="278"/>
    </row>
    <row r="22" spans="1:7" ht="12.75">
      <c r="A22" s="291" t="s">
        <v>65</v>
      </c>
      <c r="B22" s="292"/>
      <c r="C22" s="293" t="s">
        <v>66</v>
      </c>
      <c r="D22" s="277"/>
      <c r="E22" s="277"/>
      <c r="F22" s="279"/>
      <c r="G22" s="3" t="s">
        <v>30</v>
      </c>
    </row>
    <row r="23" spans="1:7" ht="12.75">
      <c r="A23" s="294" t="s">
        <v>67</v>
      </c>
      <c r="B23" s="295"/>
      <c r="C23" s="282">
        <f>IF(A18="","",'申込書'!C34)</f>
      </c>
      <c r="D23" s="283"/>
      <c r="E23" s="284">
        <f>IF(A18="","",'申込書'!D34)</f>
      </c>
      <c r="F23" s="285"/>
      <c r="G23" s="4">
        <f>IF(A18="","",'申込書'!H34)</f>
      </c>
    </row>
    <row r="24" spans="1:7" ht="13.5" thickBot="1">
      <c r="A24" s="296" t="s">
        <v>68</v>
      </c>
      <c r="B24" s="297"/>
      <c r="C24" s="288">
        <f>IF(A18="","",'申込書'!I34)</f>
      </c>
      <c r="D24" s="289"/>
      <c r="E24" s="289">
        <f>IF(A18="","",'申込書'!J34)</f>
      </c>
      <c r="F24" s="290"/>
      <c r="G24" s="5">
        <f>IF(A18="","",'申込書'!N34)</f>
      </c>
    </row>
    <row r="25" spans="1:7" ht="12.75">
      <c r="A25" s="108"/>
      <c r="B25" s="108"/>
      <c r="C25" s="108"/>
      <c r="D25" s="114"/>
      <c r="E25" s="114"/>
      <c r="F25" s="114"/>
      <c r="G25" s="112"/>
    </row>
    <row r="26" spans="1:7" ht="13.5" thickBot="1">
      <c r="A26" s="268">
        <f>IF('申込書'!O35="","",CONCATENATE('申込書'!$D$4,D26))</f>
      </c>
      <c r="B26" s="268"/>
      <c r="C26" s="109">
        <f>IF('申込書'!O35="","",'申込書'!O35)</f>
      </c>
      <c r="D26" s="110">
        <f>WIDECHAR(C26)</f>
      </c>
      <c r="E26" s="111"/>
      <c r="F26" s="112"/>
      <c r="G26" s="112"/>
    </row>
    <row r="27" spans="1:7" ht="12.75">
      <c r="A27" s="269" t="s">
        <v>94</v>
      </c>
      <c r="B27" s="270"/>
      <c r="C27" s="271">
        <f>IF(A26="","",'申込書'!J$4)</f>
      </c>
      <c r="D27" s="272"/>
      <c r="E27" s="272"/>
      <c r="F27" s="272"/>
      <c r="G27" s="273"/>
    </row>
    <row r="28" spans="1:7" ht="12.75">
      <c r="A28" s="274" t="s">
        <v>63</v>
      </c>
      <c r="B28" s="275"/>
      <c r="C28" s="276">
        <f>IF(A26="","",'申込書'!$E$25)</f>
      </c>
      <c r="D28" s="277"/>
      <c r="E28" s="277"/>
      <c r="F28" s="277"/>
      <c r="G28" s="278"/>
    </row>
    <row r="29" spans="1:7" ht="12.75">
      <c r="A29" s="274" t="s">
        <v>64</v>
      </c>
      <c r="B29" s="275"/>
      <c r="C29" s="276">
        <f>IF(A26="","",'申込書'!$E$27)</f>
      </c>
      <c r="D29" s="277"/>
      <c r="E29" s="277"/>
      <c r="F29" s="277"/>
      <c r="G29" s="278"/>
    </row>
    <row r="30" spans="1:7" ht="12.75">
      <c r="A30" s="291" t="s">
        <v>65</v>
      </c>
      <c r="B30" s="292"/>
      <c r="C30" s="293" t="s">
        <v>66</v>
      </c>
      <c r="D30" s="277"/>
      <c r="E30" s="277"/>
      <c r="F30" s="279"/>
      <c r="G30" s="3" t="s">
        <v>30</v>
      </c>
    </row>
    <row r="31" spans="1:7" ht="12.75">
      <c r="A31" s="294" t="s">
        <v>67</v>
      </c>
      <c r="B31" s="295"/>
      <c r="C31" s="282">
        <f>IF(A26="","",'申込書'!C35)</f>
      </c>
      <c r="D31" s="283"/>
      <c r="E31" s="284">
        <f>IF(A26="","",'申込書'!D35)</f>
      </c>
      <c r="F31" s="285"/>
      <c r="G31" s="4">
        <f>IF(A26="","",'申込書'!H35)</f>
      </c>
    </row>
    <row r="32" spans="1:7" ht="13.5" thickBot="1">
      <c r="A32" s="296" t="s">
        <v>68</v>
      </c>
      <c r="B32" s="297"/>
      <c r="C32" s="288">
        <f>IF(A26="","",'申込書'!I35)</f>
      </c>
      <c r="D32" s="289"/>
      <c r="E32" s="289">
        <f>IF(A26="","",'申込書'!J35)</f>
      </c>
      <c r="F32" s="290"/>
      <c r="G32" s="5">
        <f>IF(A26="","",'申込書'!N35)</f>
      </c>
    </row>
    <row r="33" spans="1:7" ht="12.75">
      <c r="A33" s="108"/>
      <c r="B33" s="108"/>
      <c r="C33" s="108"/>
      <c r="D33" s="114"/>
      <c r="E33" s="114"/>
      <c r="F33" s="114"/>
      <c r="G33" s="112"/>
    </row>
    <row r="34" spans="1:7" ht="13.5" thickBot="1">
      <c r="A34" s="268">
        <f>IF('申込書'!O36="","",CONCATENATE('申込書'!$D$4,D34))</f>
      </c>
      <c r="B34" s="268"/>
      <c r="C34" s="109">
        <f>IF('申込書'!O36="","",'申込書'!O36)</f>
      </c>
      <c r="D34" s="110">
        <f>WIDECHAR(C34)</f>
      </c>
      <c r="E34" s="111"/>
      <c r="F34" s="112"/>
      <c r="G34" s="112"/>
    </row>
    <row r="35" spans="1:7" ht="12.75">
      <c r="A35" s="269" t="s">
        <v>94</v>
      </c>
      <c r="B35" s="270"/>
      <c r="C35" s="271">
        <f>IF(A34="","",'申込書'!J$4)</f>
      </c>
      <c r="D35" s="272"/>
      <c r="E35" s="272"/>
      <c r="F35" s="272"/>
      <c r="G35" s="273"/>
    </row>
    <row r="36" spans="1:7" ht="12.75">
      <c r="A36" s="274" t="s">
        <v>63</v>
      </c>
      <c r="B36" s="275"/>
      <c r="C36" s="276">
        <f>IF(A34="","",'申込書'!$E$25)</f>
      </c>
      <c r="D36" s="277"/>
      <c r="E36" s="277"/>
      <c r="F36" s="277"/>
      <c r="G36" s="278"/>
    </row>
    <row r="37" spans="1:7" ht="12.75">
      <c r="A37" s="274" t="s">
        <v>64</v>
      </c>
      <c r="B37" s="275"/>
      <c r="C37" s="276">
        <f>IF(A34="","",'申込書'!$E$27)</f>
      </c>
      <c r="D37" s="277"/>
      <c r="E37" s="277"/>
      <c r="F37" s="277"/>
      <c r="G37" s="278"/>
    </row>
    <row r="38" spans="1:7" ht="12.75">
      <c r="A38" s="291" t="s">
        <v>65</v>
      </c>
      <c r="B38" s="292"/>
      <c r="C38" s="293" t="s">
        <v>66</v>
      </c>
      <c r="D38" s="277"/>
      <c r="E38" s="277"/>
      <c r="F38" s="279"/>
      <c r="G38" s="3" t="s">
        <v>30</v>
      </c>
    </row>
    <row r="39" spans="1:7" ht="12.75">
      <c r="A39" s="294" t="s">
        <v>67</v>
      </c>
      <c r="B39" s="295"/>
      <c r="C39" s="282">
        <f>IF(A34="","",'申込書'!C36)</f>
      </c>
      <c r="D39" s="283"/>
      <c r="E39" s="284">
        <f>IF(A34="","",'申込書'!D36)</f>
      </c>
      <c r="F39" s="285"/>
      <c r="G39" s="4">
        <f>IF(A34="","",'申込書'!H36)</f>
      </c>
    </row>
    <row r="40" spans="1:7" ht="13.5" thickBot="1">
      <c r="A40" s="296" t="s">
        <v>68</v>
      </c>
      <c r="B40" s="297"/>
      <c r="C40" s="288">
        <f>IF(A34="","",'申込書'!I36)</f>
      </c>
      <c r="D40" s="289"/>
      <c r="E40" s="289">
        <f>IF(A34="","",'申込書'!J36)</f>
      </c>
      <c r="F40" s="290"/>
      <c r="G40" s="5">
        <f>IF(A34="","",'申込書'!N36)</f>
      </c>
    </row>
    <row r="41" spans="1:7" ht="12.75">
      <c r="A41" s="108"/>
      <c r="B41" s="108"/>
      <c r="C41" s="108"/>
      <c r="D41" s="114"/>
      <c r="E41" s="114"/>
      <c r="F41" s="114"/>
      <c r="G41" s="112"/>
    </row>
    <row r="42" spans="1:7" ht="13.5" thickBot="1">
      <c r="A42" s="268">
        <f>IF('申込書'!O37="","",CONCATENATE('申込書'!$D$4,D42))</f>
      </c>
      <c r="B42" s="268"/>
      <c r="C42" s="109">
        <f>IF('申込書'!O37="","",'申込書'!O37)</f>
      </c>
      <c r="D42" s="110">
        <f>WIDECHAR(C42)</f>
      </c>
      <c r="E42" s="111"/>
      <c r="F42" s="112"/>
      <c r="G42" s="112"/>
    </row>
    <row r="43" spans="1:7" ht="12.75">
      <c r="A43" s="269" t="s">
        <v>94</v>
      </c>
      <c r="B43" s="270"/>
      <c r="C43" s="271">
        <f>IF(A42="","",'申込書'!J$4)</f>
      </c>
      <c r="D43" s="272"/>
      <c r="E43" s="272"/>
      <c r="F43" s="272"/>
      <c r="G43" s="273"/>
    </row>
    <row r="44" spans="1:7" ht="12.75">
      <c r="A44" s="274" t="s">
        <v>63</v>
      </c>
      <c r="B44" s="275"/>
      <c r="C44" s="276">
        <f>IF(A42="","",'申込書'!$E$25)</f>
      </c>
      <c r="D44" s="277"/>
      <c r="E44" s="277"/>
      <c r="F44" s="277"/>
      <c r="G44" s="278"/>
    </row>
    <row r="45" spans="1:7" ht="12.75">
      <c r="A45" s="274" t="s">
        <v>64</v>
      </c>
      <c r="B45" s="275"/>
      <c r="C45" s="276">
        <f>IF(A42="","",'申込書'!$E$27)</f>
      </c>
      <c r="D45" s="277"/>
      <c r="E45" s="277"/>
      <c r="F45" s="277"/>
      <c r="G45" s="278"/>
    </row>
    <row r="46" spans="1:7" ht="12.75">
      <c r="A46" s="291" t="s">
        <v>65</v>
      </c>
      <c r="B46" s="292"/>
      <c r="C46" s="293" t="s">
        <v>66</v>
      </c>
      <c r="D46" s="277"/>
      <c r="E46" s="277"/>
      <c r="F46" s="279"/>
      <c r="G46" s="3" t="s">
        <v>30</v>
      </c>
    </row>
    <row r="47" spans="1:7" ht="12.75">
      <c r="A47" s="294" t="s">
        <v>67</v>
      </c>
      <c r="B47" s="295"/>
      <c r="C47" s="282">
        <f>IF(A42="","",'申込書'!C37)</f>
      </c>
      <c r="D47" s="283"/>
      <c r="E47" s="284">
        <f>IF(A42="","",'申込書'!D37)</f>
      </c>
      <c r="F47" s="285"/>
      <c r="G47" s="4">
        <f>IF(A42="","",'申込書'!H37)</f>
      </c>
    </row>
    <row r="48" spans="1:7" ht="13.5" thickBot="1">
      <c r="A48" s="296" t="s">
        <v>68</v>
      </c>
      <c r="B48" s="297"/>
      <c r="C48" s="288">
        <f>IF(A42="","",'申込書'!I37)</f>
      </c>
      <c r="D48" s="289"/>
      <c r="E48" s="289">
        <f>IF(A42="","",'申込書'!J37)</f>
      </c>
      <c r="F48" s="290"/>
      <c r="G48" s="5">
        <f>IF(A42="","",'申込書'!N37)</f>
      </c>
    </row>
    <row r="49" spans="1:7" ht="12.75">
      <c r="A49" s="108"/>
      <c r="B49" s="108"/>
      <c r="C49" s="108"/>
      <c r="D49" s="114"/>
      <c r="E49" s="114"/>
      <c r="F49" s="114"/>
      <c r="G49" s="112"/>
    </row>
    <row r="50" spans="1:7" ht="13.5" thickBot="1">
      <c r="A50" s="268">
        <f>IF('申込書'!O38="","",CONCATENATE('申込書'!$D$4,D50))</f>
      </c>
      <c r="B50" s="268"/>
      <c r="C50" s="109">
        <f>IF('申込書'!O38="","",'申込書'!O38)</f>
      </c>
      <c r="D50" s="110">
        <f>WIDECHAR(C50)</f>
      </c>
      <c r="E50" s="111"/>
      <c r="F50" s="112"/>
      <c r="G50" s="112"/>
    </row>
    <row r="51" spans="1:7" ht="12.75">
      <c r="A51" s="269" t="s">
        <v>94</v>
      </c>
      <c r="B51" s="270"/>
      <c r="C51" s="271">
        <f>IF(A50="","",'申込書'!J$4)</f>
      </c>
      <c r="D51" s="272"/>
      <c r="E51" s="272"/>
      <c r="F51" s="272"/>
      <c r="G51" s="273"/>
    </row>
    <row r="52" spans="1:7" ht="12.75">
      <c r="A52" s="274" t="s">
        <v>63</v>
      </c>
      <c r="B52" s="275"/>
      <c r="C52" s="276">
        <f>IF(A50="","",'申込書'!$E$25)</f>
      </c>
      <c r="D52" s="277"/>
      <c r="E52" s="277"/>
      <c r="F52" s="277"/>
      <c r="G52" s="278"/>
    </row>
    <row r="53" spans="1:7" ht="12.75">
      <c r="A53" s="274" t="s">
        <v>64</v>
      </c>
      <c r="B53" s="275"/>
      <c r="C53" s="276">
        <f>IF(A50="","",'申込書'!$E$27)</f>
      </c>
      <c r="D53" s="277"/>
      <c r="E53" s="277"/>
      <c r="F53" s="277"/>
      <c r="G53" s="278"/>
    </row>
    <row r="54" spans="1:7" ht="12.75">
      <c r="A54" s="291" t="s">
        <v>65</v>
      </c>
      <c r="B54" s="292"/>
      <c r="C54" s="293" t="s">
        <v>66</v>
      </c>
      <c r="D54" s="277"/>
      <c r="E54" s="277"/>
      <c r="F54" s="279"/>
      <c r="G54" s="3" t="s">
        <v>30</v>
      </c>
    </row>
    <row r="55" spans="1:7" ht="12.75">
      <c r="A55" s="294" t="s">
        <v>67</v>
      </c>
      <c r="B55" s="295"/>
      <c r="C55" s="282">
        <f>IF(A50="","",'申込書'!C38)</f>
      </c>
      <c r="D55" s="283"/>
      <c r="E55" s="284">
        <f>IF(A50="","",'申込書'!D38)</f>
      </c>
      <c r="F55" s="285"/>
      <c r="G55" s="4">
        <f>IF(A50="","",'申込書'!H38)</f>
      </c>
    </row>
    <row r="56" spans="1:7" ht="13.5" thickBot="1">
      <c r="A56" s="296" t="s">
        <v>68</v>
      </c>
      <c r="B56" s="297"/>
      <c r="C56" s="288">
        <f>IF(A50="","",'申込書'!I38)</f>
      </c>
      <c r="D56" s="289"/>
      <c r="E56" s="289">
        <f>IF(A50="","",'申込書'!J38)</f>
      </c>
      <c r="F56" s="290"/>
      <c r="G56" s="5">
        <f>IF(A50="","",'申込書'!N38)</f>
      </c>
    </row>
    <row r="57" spans="1:7" ht="12.75">
      <c r="A57" s="108"/>
      <c r="B57" s="108"/>
      <c r="C57" s="115"/>
      <c r="D57" s="115"/>
      <c r="E57" s="116"/>
      <c r="F57" s="116"/>
      <c r="G57" s="112"/>
    </row>
    <row r="58" spans="1:7" ht="13.5" thickBot="1">
      <c r="A58" s="268">
        <f>IF('申込書'!O39="","",CONCATENATE('申込書'!$D$4,D58))</f>
      </c>
      <c r="B58" s="268"/>
      <c r="C58" s="109">
        <f>IF('申込書'!O39="","",'申込書'!O39)</f>
      </c>
      <c r="D58" s="110">
        <f>WIDECHAR(C58)</f>
      </c>
      <c r="E58" s="111"/>
      <c r="F58" s="112"/>
      <c r="G58" s="112"/>
    </row>
    <row r="59" spans="1:7" ht="12.75">
      <c r="A59" s="269" t="s">
        <v>94</v>
      </c>
      <c r="B59" s="270"/>
      <c r="C59" s="271">
        <f>IF(A58="","",'申込書'!J$4)</f>
      </c>
      <c r="D59" s="272"/>
      <c r="E59" s="272"/>
      <c r="F59" s="272"/>
      <c r="G59" s="273"/>
    </row>
    <row r="60" spans="1:7" ht="12.75">
      <c r="A60" s="274" t="s">
        <v>63</v>
      </c>
      <c r="B60" s="275"/>
      <c r="C60" s="276">
        <f>IF(A58="","",'申込書'!$E$25)</f>
      </c>
      <c r="D60" s="277"/>
      <c r="E60" s="277"/>
      <c r="F60" s="277"/>
      <c r="G60" s="278"/>
    </row>
    <row r="61" spans="1:7" ht="12.75">
      <c r="A61" s="274" t="s">
        <v>64</v>
      </c>
      <c r="B61" s="275"/>
      <c r="C61" s="276">
        <f>IF(A58="","",'申込書'!$E$27)</f>
      </c>
      <c r="D61" s="277"/>
      <c r="E61" s="277"/>
      <c r="F61" s="277"/>
      <c r="G61" s="278"/>
    </row>
    <row r="62" spans="1:7" ht="12.75">
      <c r="A62" s="274"/>
      <c r="B62" s="275"/>
      <c r="C62" s="276" t="s">
        <v>66</v>
      </c>
      <c r="D62" s="277"/>
      <c r="E62" s="277"/>
      <c r="F62" s="279"/>
      <c r="G62" s="113" t="s">
        <v>30</v>
      </c>
    </row>
    <row r="63" spans="1:7" ht="12.75">
      <c r="A63" s="280" t="s">
        <v>67</v>
      </c>
      <c r="B63" s="281"/>
      <c r="C63" s="282">
        <f>IF(A58="","",'申込書'!C39)</f>
      </c>
      <c r="D63" s="283"/>
      <c r="E63" s="284">
        <f>IF(A58="","",'申込書'!D39)</f>
      </c>
      <c r="F63" s="285"/>
      <c r="G63" s="4">
        <f>IF(A58="","",'申込書'!H39)</f>
      </c>
    </row>
    <row r="64" spans="1:7" ht="13.5" thickBot="1">
      <c r="A64" s="286" t="s">
        <v>68</v>
      </c>
      <c r="B64" s="287"/>
      <c r="C64" s="288">
        <f>IF(A58="","",'申込書'!I39)</f>
      </c>
      <c r="D64" s="289"/>
      <c r="E64" s="289">
        <f>IF(A58="","",'申込書'!J39)</f>
      </c>
      <c r="F64" s="290"/>
      <c r="G64" s="5">
        <f>IF(A58="","",'申込書'!N39)</f>
      </c>
    </row>
    <row r="65" spans="1:7" ht="12.75">
      <c r="A65" s="108"/>
      <c r="B65" s="108"/>
      <c r="C65" s="108"/>
      <c r="D65" s="114"/>
      <c r="E65" s="114"/>
      <c r="F65" s="114"/>
      <c r="G65" s="112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</sheetData>
  <sheetProtection sheet="1" selectLockedCells="1" selectUnlockedCells="1"/>
  <mergeCells count="120">
    <mergeCell ref="A54:B54"/>
    <mergeCell ref="C54:F54"/>
    <mergeCell ref="A55:B55"/>
    <mergeCell ref="C55:D55"/>
    <mergeCell ref="E55:F55"/>
    <mergeCell ref="A56:B56"/>
    <mergeCell ref="C56:D56"/>
    <mergeCell ref="E56:F56"/>
    <mergeCell ref="A50:B50"/>
    <mergeCell ref="A51:B51"/>
    <mergeCell ref="C51:G51"/>
    <mergeCell ref="A52:B52"/>
    <mergeCell ref="C52:G52"/>
    <mergeCell ref="A53:B53"/>
    <mergeCell ref="C53:G53"/>
    <mergeCell ref="A46:B46"/>
    <mergeCell ref="C46:F46"/>
    <mergeCell ref="A47:B47"/>
    <mergeCell ref="C47:D47"/>
    <mergeCell ref="E47:F47"/>
    <mergeCell ref="A48:B48"/>
    <mergeCell ref="C48:D48"/>
    <mergeCell ref="E48:F48"/>
    <mergeCell ref="A42:B42"/>
    <mergeCell ref="A43:B43"/>
    <mergeCell ref="C43:G43"/>
    <mergeCell ref="A44:B44"/>
    <mergeCell ref="C44:G44"/>
    <mergeCell ref="A45:B45"/>
    <mergeCell ref="C45:G45"/>
    <mergeCell ref="A38:B38"/>
    <mergeCell ref="C38:F38"/>
    <mergeCell ref="A39:B39"/>
    <mergeCell ref="C39:D39"/>
    <mergeCell ref="E39:F39"/>
    <mergeCell ref="A40:B40"/>
    <mergeCell ref="C40:D40"/>
    <mergeCell ref="E40:F40"/>
    <mergeCell ref="A34:B34"/>
    <mergeCell ref="A35:B35"/>
    <mergeCell ref="C35:G35"/>
    <mergeCell ref="A36:B36"/>
    <mergeCell ref="C36:G36"/>
    <mergeCell ref="A37:B37"/>
    <mergeCell ref="C37:G37"/>
    <mergeCell ref="A30:B30"/>
    <mergeCell ref="C30:F30"/>
    <mergeCell ref="A31:B31"/>
    <mergeCell ref="C31:D31"/>
    <mergeCell ref="E31:F31"/>
    <mergeCell ref="A32:B32"/>
    <mergeCell ref="C32:D32"/>
    <mergeCell ref="E32:F32"/>
    <mergeCell ref="A26:B26"/>
    <mergeCell ref="A27:B27"/>
    <mergeCell ref="C27:G27"/>
    <mergeCell ref="A28:B28"/>
    <mergeCell ref="C28:G28"/>
    <mergeCell ref="A29:B29"/>
    <mergeCell ref="C29:G29"/>
    <mergeCell ref="A22:B22"/>
    <mergeCell ref="C22:F22"/>
    <mergeCell ref="A23:B23"/>
    <mergeCell ref="C23:D23"/>
    <mergeCell ref="E23:F23"/>
    <mergeCell ref="A24:B24"/>
    <mergeCell ref="C24:D24"/>
    <mergeCell ref="E24:F24"/>
    <mergeCell ref="A18:B18"/>
    <mergeCell ref="A19:B19"/>
    <mergeCell ref="C19:G19"/>
    <mergeCell ref="A20:B20"/>
    <mergeCell ref="C20:G20"/>
    <mergeCell ref="A21:B21"/>
    <mergeCell ref="C21:G21"/>
    <mergeCell ref="A14:B14"/>
    <mergeCell ref="C14:F14"/>
    <mergeCell ref="A15:B15"/>
    <mergeCell ref="C15:D15"/>
    <mergeCell ref="E15:F15"/>
    <mergeCell ref="A16:B16"/>
    <mergeCell ref="C16:D16"/>
    <mergeCell ref="E16:F16"/>
    <mergeCell ref="A10:B10"/>
    <mergeCell ref="A11:B11"/>
    <mergeCell ref="C11:G11"/>
    <mergeCell ref="A12:B12"/>
    <mergeCell ref="C12:G12"/>
    <mergeCell ref="A13:B13"/>
    <mergeCell ref="C13:G13"/>
    <mergeCell ref="A6:B6"/>
    <mergeCell ref="C6:F6"/>
    <mergeCell ref="A7:B7"/>
    <mergeCell ref="C7:D7"/>
    <mergeCell ref="E7:F7"/>
    <mergeCell ref="A8:B8"/>
    <mergeCell ref="C8:D8"/>
    <mergeCell ref="E8:F8"/>
    <mergeCell ref="A2:B2"/>
    <mergeCell ref="A3:B3"/>
    <mergeCell ref="C3:G3"/>
    <mergeCell ref="A4:B4"/>
    <mergeCell ref="C4:G4"/>
    <mergeCell ref="A5:B5"/>
    <mergeCell ref="C5:G5"/>
    <mergeCell ref="A62:B62"/>
    <mergeCell ref="C62:F62"/>
    <mergeCell ref="A63:B63"/>
    <mergeCell ref="C63:D63"/>
    <mergeCell ref="E63:F63"/>
    <mergeCell ref="A64:B64"/>
    <mergeCell ref="C64:D64"/>
    <mergeCell ref="E64:F64"/>
    <mergeCell ref="A58:B58"/>
    <mergeCell ref="A59:B59"/>
    <mergeCell ref="C59:G59"/>
    <mergeCell ref="A60:B60"/>
    <mergeCell ref="C60:G60"/>
    <mergeCell ref="A61:B61"/>
    <mergeCell ref="C61:G6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.57421875" style="0" customWidth="1"/>
    <col min="2" max="10" width="3.140625" style="0" customWidth="1"/>
  </cols>
  <sheetData>
    <row r="2" spans="2:10" ht="12.75">
      <c r="B2" s="298">
        <f>IF('申込書'!O32="","",CONCATENATE('申込書'!C32,"　",'申込書'!D32))</f>
      </c>
      <c r="C2" s="298"/>
      <c r="D2" s="298"/>
      <c r="E2" s="298"/>
      <c r="F2" s="117" t="s">
        <v>95</v>
      </c>
      <c r="G2" s="298">
        <f>IF('申込書'!O32="","",CONCATENATE('申込書'!I32,"　",'申込書'!J32))</f>
      </c>
      <c r="H2" s="298"/>
      <c r="I2" s="298"/>
      <c r="J2" s="299"/>
    </row>
    <row r="3" spans="2:10" ht="12.75">
      <c r="B3" s="300">
        <f>IF('申込書'!O32="","",'申込書'!$J$4)</f>
      </c>
      <c r="C3" s="300"/>
      <c r="D3" s="300"/>
      <c r="E3" s="300"/>
      <c r="F3" s="300"/>
      <c r="G3" s="300"/>
      <c r="H3" s="300"/>
      <c r="I3" s="300">
        <f>IF('申込書'!O32="","",'申込書'!$D$4)</f>
      </c>
      <c r="J3" s="301"/>
    </row>
    <row r="5" spans="2:10" ht="12.75">
      <c r="B5" s="298">
        <f>IF('申込書'!O33="","",CONCATENATE('申込書'!C33,"　",'申込書'!D33))</f>
      </c>
      <c r="C5" s="298"/>
      <c r="D5" s="298"/>
      <c r="E5" s="298"/>
      <c r="F5" s="117" t="s">
        <v>95</v>
      </c>
      <c r="G5" s="298">
        <f>IF('申込書'!O33="","",CONCATENATE('申込書'!I33,"　",'申込書'!J33))</f>
      </c>
      <c r="H5" s="298"/>
      <c r="I5" s="298"/>
      <c r="J5" s="299"/>
    </row>
    <row r="6" spans="2:10" ht="12.75">
      <c r="B6" s="300">
        <f>IF('申込書'!O33="","",'申込書'!$J$4)</f>
      </c>
      <c r="C6" s="300"/>
      <c r="D6" s="300"/>
      <c r="E6" s="300"/>
      <c r="F6" s="300"/>
      <c r="G6" s="300"/>
      <c r="H6" s="300"/>
      <c r="I6" s="300">
        <f>IF('申込書'!O33="","",'申込書'!$D$4)</f>
      </c>
      <c r="J6" s="301"/>
    </row>
    <row r="8" spans="2:10" ht="12.75">
      <c r="B8" s="298">
        <f>IF('申込書'!O34="","",CONCATENATE('申込書'!C34,"　",'申込書'!D34))</f>
      </c>
      <c r="C8" s="298"/>
      <c r="D8" s="298"/>
      <c r="E8" s="298"/>
      <c r="F8" s="117" t="s">
        <v>95</v>
      </c>
      <c r="G8" s="298">
        <f>IF('申込書'!O34="","",CONCATENATE('申込書'!I34,"　",'申込書'!J34))</f>
      </c>
      <c r="H8" s="298"/>
      <c r="I8" s="298"/>
      <c r="J8" s="299"/>
    </row>
    <row r="9" spans="2:10" ht="12.75">
      <c r="B9" s="300">
        <f>IF('申込書'!O34="","",'申込書'!$J$4)</f>
      </c>
      <c r="C9" s="300"/>
      <c r="D9" s="300"/>
      <c r="E9" s="300"/>
      <c r="F9" s="300"/>
      <c r="G9" s="300"/>
      <c r="H9" s="300"/>
      <c r="I9" s="300">
        <f>IF('申込書'!O34="","",'申込書'!$D$4)</f>
      </c>
      <c r="J9" s="301"/>
    </row>
    <row r="11" spans="2:10" ht="12.75">
      <c r="B11" s="298">
        <f>IF('申込書'!O35="","",CONCATENATE('申込書'!C35,"　",'申込書'!D35))</f>
      </c>
      <c r="C11" s="298"/>
      <c r="D11" s="298"/>
      <c r="E11" s="298"/>
      <c r="F11" s="117" t="s">
        <v>95</v>
      </c>
      <c r="G11" s="298">
        <f>IF('申込書'!O35="","",CONCATENATE('申込書'!I35,"　",'申込書'!J35))</f>
      </c>
      <c r="H11" s="298"/>
      <c r="I11" s="298"/>
      <c r="J11" s="299"/>
    </row>
    <row r="12" spans="2:10" ht="12.75">
      <c r="B12" s="300">
        <f>IF('申込書'!O35="","",'申込書'!$J$4)</f>
      </c>
      <c r="C12" s="300"/>
      <c r="D12" s="300"/>
      <c r="E12" s="300"/>
      <c r="F12" s="300"/>
      <c r="G12" s="300"/>
      <c r="H12" s="300"/>
      <c r="I12" s="300">
        <f>IF('申込書'!O35="","",'申込書'!$D$4)</f>
      </c>
      <c r="J12" s="301"/>
    </row>
    <row r="14" spans="2:10" ht="12.75">
      <c r="B14" s="298">
        <f>IF('申込書'!O36="","",CONCATENATE('申込書'!C36,"　",'申込書'!D36))</f>
      </c>
      <c r="C14" s="298"/>
      <c r="D14" s="298"/>
      <c r="E14" s="298"/>
      <c r="F14" s="117" t="s">
        <v>95</v>
      </c>
      <c r="G14" s="298">
        <f>IF('申込書'!O36="","",CONCATENATE('申込書'!I36,"　",'申込書'!J36))</f>
      </c>
      <c r="H14" s="298"/>
      <c r="I14" s="298"/>
      <c r="J14" s="299"/>
    </row>
    <row r="15" spans="2:10" ht="12.75">
      <c r="B15" s="300">
        <f>IF('申込書'!O36="","",'申込書'!$J$4)</f>
      </c>
      <c r="C15" s="300"/>
      <c r="D15" s="300"/>
      <c r="E15" s="300"/>
      <c r="F15" s="300"/>
      <c r="G15" s="300"/>
      <c r="H15" s="300"/>
      <c r="I15" s="300">
        <f>IF('申込書'!O36="","",'申込書'!$D$4)</f>
      </c>
      <c r="J15" s="301"/>
    </row>
    <row r="17" spans="2:10" ht="12.75">
      <c r="B17" s="298">
        <f>IF('申込書'!O37="","",CONCATENATE('申込書'!C37,"　",'申込書'!D37))</f>
      </c>
      <c r="C17" s="298"/>
      <c r="D17" s="298"/>
      <c r="E17" s="298"/>
      <c r="F17" s="117" t="s">
        <v>95</v>
      </c>
      <c r="G17" s="298">
        <f>IF('申込書'!O37="","",CONCATENATE('申込書'!I37,"　",'申込書'!J37))</f>
      </c>
      <c r="H17" s="298"/>
      <c r="I17" s="298"/>
      <c r="J17" s="299"/>
    </row>
    <row r="18" spans="2:10" ht="12.75">
      <c r="B18" s="300">
        <f>IF('申込書'!O37="","",'申込書'!$J$4)</f>
      </c>
      <c r="C18" s="300"/>
      <c r="D18" s="300"/>
      <c r="E18" s="300"/>
      <c r="F18" s="300"/>
      <c r="G18" s="300"/>
      <c r="H18" s="300"/>
      <c r="I18" s="300">
        <f>IF('申込書'!O37="","",'申込書'!$D$4)</f>
      </c>
      <c r="J18" s="301"/>
    </row>
    <row r="20" spans="2:10" ht="12.75">
      <c r="B20" s="298">
        <f>IF('申込書'!O38="","",CONCATENATE('申込書'!C38,"　",'申込書'!D38))</f>
      </c>
      <c r="C20" s="298"/>
      <c r="D20" s="298"/>
      <c r="E20" s="298"/>
      <c r="F20" s="117" t="s">
        <v>95</v>
      </c>
      <c r="G20" s="298">
        <f>IF('申込書'!O38="","",CONCATENATE('申込書'!I38,"　",'申込書'!J38))</f>
      </c>
      <c r="H20" s="298"/>
      <c r="I20" s="298"/>
      <c r="J20" s="299"/>
    </row>
    <row r="21" spans="2:10" ht="12.75">
      <c r="B21" s="300">
        <f>IF('申込書'!O38="","",'申込書'!$J$4)</f>
      </c>
      <c r="C21" s="300"/>
      <c r="D21" s="300"/>
      <c r="E21" s="300"/>
      <c r="F21" s="300"/>
      <c r="G21" s="300"/>
      <c r="H21" s="300"/>
      <c r="I21" s="300">
        <f>IF('申込書'!O38="","",'申込書'!$D$4)</f>
      </c>
      <c r="J21" s="301"/>
    </row>
    <row r="23" spans="2:10" ht="12.75">
      <c r="B23" s="298">
        <f>IF('申込書'!O39="","",CONCATENATE('申込書'!C39,"　",'申込書'!D39))</f>
      </c>
      <c r="C23" s="298"/>
      <c r="D23" s="298"/>
      <c r="E23" s="298"/>
      <c r="F23" s="117" t="s">
        <v>95</v>
      </c>
      <c r="G23" s="298" t="str">
        <f>IF('申込書'!O31="","",CONCATENATE('申込書'!I39,"　",'申込書'!J39))</f>
        <v>　</v>
      </c>
      <c r="H23" s="298"/>
      <c r="I23" s="298"/>
      <c r="J23" s="299"/>
    </row>
    <row r="24" spans="2:10" ht="12.75">
      <c r="B24" s="300">
        <f>IF('申込書'!O39="","",'申込書'!$J$4)</f>
      </c>
      <c r="C24" s="300"/>
      <c r="D24" s="300"/>
      <c r="E24" s="300"/>
      <c r="F24" s="300"/>
      <c r="G24" s="300"/>
      <c r="H24" s="300"/>
      <c r="I24" s="300">
        <f>IF('申込書'!O31="","",'申込書'!$D$4)</f>
        <v>0</v>
      </c>
      <c r="J24" s="301"/>
    </row>
  </sheetData>
  <sheetProtection sheet="1" selectLockedCells="1" selectUnlockedCells="1"/>
  <mergeCells count="32">
    <mergeCell ref="B15:H15"/>
    <mergeCell ref="I15:J15"/>
    <mergeCell ref="B21:H21"/>
    <mergeCell ref="I21:J21"/>
    <mergeCell ref="B17:E17"/>
    <mergeCell ref="G17:J17"/>
    <mergeCell ref="B18:H18"/>
    <mergeCell ref="I18:J18"/>
    <mergeCell ref="B20:E20"/>
    <mergeCell ref="G20:J20"/>
    <mergeCell ref="B11:E11"/>
    <mergeCell ref="G11:J11"/>
    <mergeCell ref="B12:H12"/>
    <mergeCell ref="I12:J12"/>
    <mergeCell ref="B14:E14"/>
    <mergeCell ref="G14:J14"/>
    <mergeCell ref="B6:H6"/>
    <mergeCell ref="I6:J6"/>
    <mergeCell ref="B8:E8"/>
    <mergeCell ref="G8:J8"/>
    <mergeCell ref="B9:H9"/>
    <mergeCell ref="I9:J9"/>
    <mergeCell ref="B23:E23"/>
    <mergeCell ref="G23:J23"/>
    <mergeCell ref="B24:H24"/>
    <mergeCell ref="I24:J24"/>
    <mergeCell ref="B2:E2"/>
    <mergeCell ref="G2:J2"/>
    <mergeCell ref="B3:H3"/>
    <mergeCell ref="I3:J3"/>
    <mergeCell ref="B5:E5"/>
    <mergeCell ref="G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関 智之</cp:lastModifiedBy>
  <cp:lastPrinted>2024-05-18T03:41:43Z</cp:lastPrinted>
  <dcterms:created xsi:type="dcterms:W3CDTF">2009-07-01T06:45:52Z</dcterms:created>
  <dcterms:modified xsi:type="dcterms:W3CDTF">2024-06-10T07:23:07Z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